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bookViews>
    <workbookView xWindow="-105" yWindow="-105" windowWidth="20730" windowHeight="11760" activeTab="1"/>
  </bookViews>
  <sheets>
    <sheet name="فاتورة الدفع" sheetId="1" r:id="rId1"/>
    <sheet name="إعداد الشركة" sheetId="2" r:id="rId2"/>
  </sheets>
  <definedNames>
    <definedName name="ColumnTitle1">تفاصيل_الفاتورة[[#Headers],[الكمية]]</definedName>
    <definedName name="ColumnTitleRegion1..B7.1">'فاتورة الدفع'!$B$4</definedName>
    <definedName name="ColumnTitleRegion2..D6.1">'فاتورة الدفع'!$D$4</definedName>
    <definedName name="CompanySetup_AddressLine1">INDEX(إعداد_الشركة[القيمة],MATCH("سطر العنوان 1",إعداد_الشركة[تفاصيل الشركة المُصدرة للفاتورة],0))</definedName>
    <definedName name="CompanySetup_AddressLine2">INDEX(إعداد_الشركة[القيمة],MATCH("سطر العنوان 2",إعداد_الشركة[تفاصيل الشركة المُصدرة للفاتورة],0))</definedName>
    <definedName name="CompanySetup_AddressLine3">INDEX(إعداد_الشركة[القيمة],MATCH("سطر العنوان 3",إعداد_الشركة[تفاصيل الشركة المُصدرة للفاتورة],0))</definedName>
    <definedName name="CompanySetup_AddressLine4">INDEX(إعداد_الشركة[القيمة],MATCH("سطر العنوان 4",إعداد_الشركة[تفاصيل الشركة المُصدرة للفاتورة],0))</definedName>
    <definedName name="CompanySetup_AddressLine5">INDEX(إعداد_الشركة[القيمة],MATCH("سطر العنوان 5",إعداد_الشركة[تفاصيل الشركة المُصدرة للفاتورة],0))</definedName>
    <definedName name="CompanySetup_BankAccount">INDEX(إعداد_الشركة[القيمة],MATCH("رقم الحساب",إعداد_الشركة[تفاصيل الشركة المُصدرة للفاتورة],0))</definedName>
    <definedName name="CompanySetup_BankAddress">INDEX(إعداد_الشركة[القيمة],MATCH("عنوان البنك",إعداد_الشركة[تفاصيل الشركة المُصدرة للفاتورة],0))</definedName>
    <definedName name="CompanySetup_BankBeneficiaryName">INDEX(إعداد_الشركة[القيمة],MATCH("اسم المستفيد من التحويل المصرفي",إعداد_الشركة[تفاصيل الشركة المُصدرة للفاتورة],0))</definedName>
    <definedName name="CompanySetup_BankName">INDEX(إعداد_الشركة[القيمة],MATCH("اسم البنك",إعداد_الشركة[تفاصيل الشركة المُصدرة للفاتورة],0))</definedName>
    <definedName name="CompanySetup_BankRouting">INDEX(إعداد_الشركة[القيمة],MATCH("رقم التوجيه (رمز SWIFT)",إعداد_الشركة[تفاصيل الشركة المُصدرة للفاتورة],0))</definedName>
    <definedName name="CompanySetup_CheckPayee">INDEX(إعداد_الشركة[القيمة],MATCH("تدفع الشيكات إلى",إعداد_الشركة[تفاصيل الشركة المُصدرة للفاتورة],0))</definedName>
    <definedName name="CompanySetup_YourCompanyName">INDEX(إعداد_الشركة[القيمة],MATCH("اسم الشركة",إعداد_الشركة[تفاصيل الشركة المُصدرة للفاتورة],0))</definedName>
    <definedName name="CompanySetup_YourCurrencyAbbreviation">INDEX(إعداد_الشركة[القيمة],MATCH("اختصار العملة",إعداد_الشركة[تفاصيل الشركة المُصدرة للفاتورة],0))</definedName>
    <definedName name="CompanySetup_YourEmail">INDEX(إعداد_الشركة[القيمة],MATCH("البريد الإلكتروني",إعداد_الشركة[تفاصيل الشركة المُصدرة للفاتورة],0))</definedName>
    <definedName name="CompanySetup_YourFax">INDEX(إعداد_الشركة[القيمة],MATCH("الفاكس",إعداد_الشركة[تفاصيل الشركة المُصدرة للفاتورة],0))</definedName>
    <definedName name="CompanySetup_YourName">INDEX(إعداد_الشركة[القيمة],MATCH("الاسم",إعداد_الشركة[تفاصيل الشركة المُصدرة للفاتورة],0))</definedName>
    <definedName name="CompanySetup_YourPhone">INDEX(إعداد_الشركة[القيمة],MATCH("الهاتف",إعداد_الشركة[تفاصيل الشركة المُصدرة للفاتورة],0))</definedName>
    <definedName name="CompanySetup_YourURL">INDEX(إعداد_الشركة[القيمة],MATCH("موقع الويب",إعداد_الشركة[تفاصيل الشركة المُصدرة للفاتورة],0))</definedName>
    <definedName name="InvoiceNumberDisplay">'فاتورة الدفع'!$C$1</definedName>
    <definedName name="InvoiceTotal">'فاتورة الدفع'!$E$27</definedName>
    <definedName name="_xlnm.Print_Titles" localSheetId="1">'إعداد الشركة'!$2:$2</definedName>
    <definedName name="_xlnm.Print_Titles" localSheetId="0">'فاتورة الدفع'!$8:$8</definedName>
    <definedName name="RowTitleRegion1..C3">'فاتورة الدفع'!$B$3</definedName>
    <definedName name="العنوان2">إعداد_الشركة[[#Headers],[تفاصيل الشركة المُصدرة للفاتورة]]</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5" i="1" l="1"/>
  <c r="E34" i="1"/>
  <c r="B27" i="1"/>
  <c r="C30" i="1" l="1"/>
  <c r="C31" i="1" l="1"/>
  <c r="C3" i="1"/>
  <c r="C34" i="1" l="1"/>
  <c r="C33" i="1"/>
  <c r="C32" i="1"/>
  <c r="C29" i="1"/>
  <c r="B2" i="1" l="1"/>
  <c r="E11" i="1" l="1"/>
  <c r="E9" i="1" l="1"/>
  <c r="E10" i="1"/>
  <c r="E12" i="1"/>
  <c r="E13" i="1"/>
  <c r="E14" i="1"/>
  <c r="E15" i="1"/>
  <c r="E16" i="1"/>
  <c r="E17" i="1"/>
  <c r="E18" i="1"/>
  <c r="E19" i="1"/>
  <c r="E20" i="1"/>
  <c r="E21" i="1"/>
  <c r="E22" i="1"/>
  <c r="E23" i="1"/>
  <c r="E33" i="1" l="1"/>
  <c r="E32" i="1"/>
  <c r="E31" i="1"/>
  <c r="E30" i="1"/>
  <c r="E29" i="1"/>
  <c r="E25" i="1" l="1"/>
  <c r="E27" i="1" l="1"/>
  <c r="D2" i="1" s="1"/>
</calcChain>
</file>

<file path=xl/sharedStrings.xml><?xml version="1.0" encoding="utf-8"?>
<sst xmlns="http://schemas.openxmlformats.org/spreadsheetml/2006/main" count="67" uniqueCount="59">
  <si>
    <t>الفاتورة</t>
  </si>
  <si>
    <t>استحقاق الدفع بواسطة:</t>
  </si>
  <si>
    <t>ضمير رفاعي</t>
  </si>
  <si>
    <t>Fabrikam, Inc.</t>
  </si>
  <si>
    <t>1234 الشارع الأول</t>
  </si>
  <si>
    <t>الرياض، أو 12345</t>
  </si>
  <si>
    <t>الكمية</t>
  </si>
  <si>
    <t>الخصم</t>
  </si>
  <si>
    <t>صافي الإجمالي</t>
  </si>
  <si>
    <t>الضريبة</t>
  </si>
  <si>
    <t>تفاصيل الدفع</t>
  </si>
  <si>
    <t>اسم المستفيد:</t>
  </si>
  <si>
    <t>اسم البنك:</t>
  </si>
  <si>
    <t>عنوان البنك:</t>
  </si>
  <si>
    <t>رقم الحساب:</t>
  </si>
  <si>
    <t>رقم التوجيه (رمز SWIFT)</t>
  </si>
  <si>
    <t>مرجع الدفع:</t>
  </si>
  <si>
    <t>0005</t>
  </si>
  <si>
    <t>التفاصيل</t>
  </si>
  <si>
    <t>عناصر واجهة المستخدم</t>
  </si>
  <si>
    <t>الغسالات</t>
  </si>
  <si>
    <t>ADVENTURE WORKS</t>
  </si>
  <si>
    <t>23456 شارع الأزهار</t>
  </si>
  <si>
    <t>جدة، السعودية 09876</t>
  </si>
  <si>
    <t>سعر الوحدة</t>
  </si>
  <si>
    <t>إجمالي الأسطر</t>
  </si>
  <si>
    <t>معلومات أخرى</t>
  </si>
  <si>
    <t xml:space="preserve"> </t>
  </si>
  <si>
    <t>إعداد الشركة</t>
  </si>
  <si>
    <t>تفاصيل الشركة المُصدرة للفاتورة</t>
  </si>
  <si>
    <t>الاسم</t>
  </si>
  <si>
    <t>اسم الشركة</t>
  </si>
  <si>
    <t>سطر العنوان 1</t>
  </si>
  <si>
    <t>سطر العنوان 2</t>
  </si>
  <si>
    <t>سطر العنوان 3</t>
  </si>
  <si>
    <t>سطر العنوان 4</t>
  </si>
  <si>
    <t>سطر العنوان 5</t>
  </si>
  <si>
    <t>الهاتف</t>
  </si>
  <si>
    <t>الفاكس</t>
  </si>
  <si>
    <t>موقع الويب</t>
  </si>
  <si>
    <t>البريد الإلكتروني</t>
  </si>
  <si>
    <t>اختصار العملة</t>
  </si>
  <si>
    <t>اسم المستفيد من التحويل المصرفي</t>
  </si>
  <si>
    <t>اسم البنك</t>
  </si>
  <si>
    <t>عنوان البنك</t>
  </si>
  <si>
    <t>رقم الحساب</t>
  </si>
  <si>
    <t>تدفع الشيكات إلى</t>
  </si>
  <si>
    <t>القيمة</t>
  </si>
  <si>
    <t>جميل زاهر</t>
  </si>
  <si>
    <t>425-555-0150</t>
  </si>
  <si>
    <t>425-555-0151</t>
  </si>
  <si>
    <t>Adventure-Works.com</t>
  </si>
  <si>
    <t>Accounting@Adventure-Works.com</t>
  </si>
  <si>
    <t>ريال سعودي</t>
  </si>
  <si>
    <t>Adventure Works</t>
  </si>
  <si>
    <t>Woodgrove Bank</t>
  </si>
  <si>
    <t>234 الشارع الرئيسي، جدة، السعودية 09876</t>
  </si>
  <si>
    <t>فاتورة الدفع</t>
  </si>
  <si>
    <t>فاتورة دفع</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</si>
</sst>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_);_(* \(#,##0\);_(* &quot;-&quot;_);_(@_)"/>
    <numFmt numFmtId="165" formatCode="_(* #,##0.00_);_(* \(#,##0.00\);_(* &quot;-&quot;??_);_(@_)"/>
    <numFmt numFmtId="166" formatCode="#,##0.00;;"/>
    <numFmt numFmtId="167" formatCode="General;;"/>
    <numFmt numFmtId="168" formatCode="dd\ mmmm\ yyyy"/>
    <numFmt numFmtId="169" formatCode="d\ mmmm\ yyyy"/>
    <numFmt numFmtId="170" formatCode=";;;"/>
    <numFmt numFmtId="171" formatCode="&quot;ر.س.‏&quot;\ #,##0.00_-"/>
    <numFmt numFmtId="172" formatCode="[&lt;=9999999][$-1000000]###\-####;[$-1000000]\(###\)\ ###\-####"/>
  </numFmts>
  <fonts count="24" x14ac:knownFonts="1">
    <font>
      <sz val="11"/>
      <color theme="3"/>
      <name val="Tahoma"/>
      <family val="2"/>
    </font>
    <font>
      <sz val="11"/>
      <color theme="1"/>
      <name val="Tahoma"/>
      <family val="2"/>
    </font>
    <font>
      <sz val="11"/>
      <color theme="0"/>
      <name val="Tahoma"/>
      <family val="2"/>
    </font>
    <font>
      <sz val="11"/>
      <color rgb="FF9C0006"/>
      <name val="Tahoma"/>
      <family val="2"/>
    </font>
    <font>
      <b/>
      <sz val="11"/>
      <color rgb="FFFA7D00"/>
      <name val="Tahoma"/>
      <family val="2"/>
    </font>
    <font>
      <b/>
      <sz val="11"/>
      <color theme="0"/>
      <name val="Tahoma"/>
      <family val="2"/>
    </font>
    <font>
      <sz val="11"/>
      <color theme="3"/>
      <name val="Tahoma"/>
      <family val="2"/>
    </font>
    <font>
      <i/>
      <sz val="11"/>
      <color rgb="FF7F7F7F"/>
      <name val="Tahoma"/>
      <family val="2"/>
    </font>
    <font>
      <sz val="11"/>
      <color rgb="FF006100"/>
      <name val="Tahoma"/>
      <family val="2"/>
    </font>
    <font>
      <b/>
      <sz val="11"/>
      <color theme="3"/>
      <name val="Tahoma"/>
      <family val="2"/>
    </font>
    <font>
      <sz val="11"/>
      <color theme="4" tint="-0.24994659260841701"/>
      <name val="Tahoma"/>
      <family val="2"/>
    </font>
    <font>
      <sz val="11"/>
      <color rgb="FF3F3F76"/>
      <name val="Tahoma"/>
      <family val="2"/>
    </font>
    <font>
      <sz val="11"/>
      <color rgb="FFFA7D00"/>
      <name val="Tahoma"/>
      <family val="2"/>
    </font>
    <font>
      <sz val="11"/>
      <color rgb="FF9C5700"/>
      <name val="Tahoma"/>
      <family val="2"/>
    </font>
    <font>
      <b/>
      <sz val="11"/>
      <color rgb="FF3F3F3F"/>
      <name val="Tahoma"/>
      <family val="2"/>
    </font>
    <font>
      <sz val="20"/>
      <name val="Tahoma"/>
      <family val="2"/>
    </font>
    <font>
      <b/>
      <sz val="11"/>
      <color theme="1"/>
      <name val="Tahoma"/>
      <family val="2"/>
    </font>
    <font>
      <sz val="11"/>
      <color rgb="FFFF0000"/>
      <name val="Tahoma"/>
      <family val="2"/>
    </font>
    <font>
      <sz val="22"/>
      <color theme="4" tint="-0.24994659260841701"/>
      <name val="Tahoma"/>
      <family val="2"/>
    </font>
    <font>
      <sz val="11"/>
      <name val="Tahoma"/>
      <family val="2"/>
    </font>
    <font>
      <b/>
      <sz val="11"/>
      <name val="Tahoma"/>
      <family val="2"/>
    </font>
    <font>
      <sz val="20"/>
      <color theme="4" tint="-0.24994659260841701"/>
      <name val="Tahoma"/>
      <family val="2"/>
    </font>
    <font>
      <sz val="11"/>
      <color rgb="FF00B0F0"/>
      <name val="Tahoma"/>
      <family val="2"/>
    </font>
    <font>
      <sz val="20"/>
      <color rgb="FF00B0F0"/>
      <name val="Tahoma"/>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9">
    <border>
      <left/>
      <right/>
      <top/>
      <bottom/>
      <diagonal/>
    </border>
    <border>
      <left/>
      <right/>
      <top style="thin">
        <color theme="2"/>
      </top>
      <bottom/>
      <diagonal/>
    </border>
    <border>
      <left/>
      <right/>
      <top/>
      <bottom style="thick">
        <color theme="3"/>
      </bottom>
      <diagonal/>
    </border>
    <border>
      <left/>
      <right/>
      <top/>
      <bottom style="thin">
        <color theme="3"/>
      </bottom>
      <diagonal/>
    </border>
    <border>
      <left/>
      <right/>
      <top style="thick">
        <color theme="3"/>
      </top>
      <bottom/>
      <diagonal/>
    </border>
    <border>
      <left/>
      <right/>
      <top style="thin">
        <color theme="2"/>
      </top>
      <bottom style="thin">
        <color theme="3"/>
      </bottom>
      <diagonal/>
    </border>
    <border>
      <left/>
      <right/>
      <top/>
      <bottom style="thin">
        <color theme="2" tint="-0.24994659260841701"/>
      </bottom>
      <diagonal/>
    </border>
    <border>
      <left/>
      <right/>
      <top/>
      <bottom style="thin">
        <color theme="1" tint="0.499984740745262"/>
      </bottom>
      <diagonal/>
    </border>
    <border>
      <left/>
      <right/>
      <top style="thin">
        <color theme="3"/>
      </top>
      <bottom/>
      <diagonal/>
    </border>
    <border>
      <left/>
      <right style="thin">
        <color theme="1" tint="0.499984740745262"/>
      </right>
      <top/>
      <bottom/>
      <diagonal/>
    </border>
    <border>
      <left style="thin">
        <color theme="1" tint="0.499984740745262"/>
      </left>
      <right style="thin">
        <color theme="1" tint="0.499984740745262"/>
      </right>
      <top style="thin">
        <color theme="1" tint="0.499984740745262"/>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1" tint="0.499984740745262"/>
      </top>
      <bottom style="thick">
        <color theme="3"/>
      </bottom>
      <diagonal/>
    </border>
    <border>
      <left/>
      <right style="thin">
        <color theme="1" tint="0.499984740745262"/>
      </right>
      <top style="thin">
        <color theme="1" tint="0.499984740745262"/>
      </top>
      <bottom style="thick">
        <color theme="3"/>
      </bottom>
      <diagonal/>
    </border>
  </borders>
  <cellStyleXfs count="61">
    <xf numFmtId="0" fontId="0" fillId="0" borderId="0" applyFill="0" applyBorder="0">
      <alignment horizontal="left" vertical="center"/>
    </xf>
    <xf numFmtId="0" fontId="15" fillId="0" borderId="2" applyNumberFormat="0" applyFill="0" applyProtection="0"/>
    <xf numFmtId="0" fontId="9" fillId="0" borderId="0" applyNumberFormat="0" applyFill="0" applyAlignment="0" applyProtection="0"/>
    <xf numFmtId="0" fontId="9" fillId="0" borderId="8" applyNumberFormat="0" applyFill="0" applyProtection="0"/>
    <xf numFmtId="0" fontId="10" fillId="0" borderId="9" applyNumberFormat="0" applyFill="0" applyProtection="0">
      <alignment horizontal="right" vertical="center" indent="1" readingOrder="2"/>
    </xf>
    <xf numFmtId="0" fontId="10" fillId="0" borderId="4" applyNumberFormat="0" applyFill="0" applyProtection="0"/>
    <xf numFmtId="168" fontId="19" fillId="0" borderId="6">
      <alignment horizontal="left" vertical="center"/>
    </xf>
    <xf numFmtId="0" fontId="21" fillId="0" borderId="2"/>
    <xf numFmtId="0" fontId="18" fillId="0" borderId="0" applyFill="0" applyBorder="0">
      <alignment horizontal="right" vertical="center" indent="1" readingOrder="2"/>
    </xf>
    <xf numFmtId="0" fontId="6" fillId="0" borderId="0" applyNumberFormat="0" applyFont="0" applyFill="0" applyBorder="0">
      <alignment horizontal="right" vertical="center" wrapText="1" readingOrder="2"/>
    </xf>
    <xf numFmtId="171" fontId="6" fillId="0" borderId="0" applyFont="0" applyFill="0" applyBorder="0" applyAlignment="0" applyProtection="0"/>
    <xf numFmtId="0" fontId="10" fillId="0" borderId="0" applyNumberFormat="0" applyFill="0" applyBorder="0">
      <alignment horizontal="right" wrapText="1" readingOrder="2"/>
    </xf>
    <xf numFmtId="172" fontId="6" fillId="0" borderId="0" applyFont="0" applyFill="0" applyBorder="0" applyAlignment="0">
      <alignment horizontal="left" vertical="center"/>
      <protection locked="0"/>
    </xf>
    <xf numFmtId="0" fontId="1" fillId="0" borderId="0">
      <alignment horizontal="left" vertical="center"/>
    </xf>
    <xf numFmtId="169" fontId="20" fillId="0" borderId="0">
      <alignment horizontal="left" vertical="center" wrapText="1"/>
    </xf>
    <xf numFmtId="0" fontId="2" fillId="0" borderId="4" applyNumberFormat="0" applyFill="0" applyAlignment="0" applyProtection="0">
      <alignment horizontal="left" vertical="center" wrapText="1"/>
    </xf>
    <xf numFmtId="0" fontId="2" fillId="0" borderId="4" applyNumberFormat="0" applyFill="0" applyAlignment="0" applyProtection="0">
      <alignment horizontal="left" vertical="center" wrapText="1"/>
    </xf>
    <xf numFmtId="166" fontId="6" fillId="0" borderId="0" applyFont="0" applyFill="0" applyBorder="0" applyAlignment="0" applyProtection="0"/>
    <xf numFmtId="0" fontId="6" fillId="0" borderId="0" applyNumberFormat="0" applyFont="0" applyFill="0" applyBorder="0">
      <alignment horizontal="left" vertical="top"/>
    </xf>
    <xf numFmtId="167" fontId="6" fillId="0" borderId="0">
      <alignment horizontal="left" vertical="center" indent="1"/>
    </xf>
    <xf numFmtId="0" fontId="6" fillId="0" borderId="0" applyNumberFormat="0" applyFont="0" applyFill="0" applyAlignment="0">
      <alignment horizontal="left" vertical="center"/>
    </xf>
    <xf numFmtId="0" fontId="6" fillId="0" borderId="2" applyNumberFormat="0" applyFont="0" applyFill="0" applyAlignment="0">
      <alignment horizontal="left"/>
    </xf>
    <xf numFmtId="165"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8" fillId="2" borderId="0" applyNumberFormat="0" applyBorder="0" applyAlignment="0" applyProtection="0"/>
    <xf numFmtId="0" fontId="3" fillId="3" borderId="0" applyNumberFormat="0" applyBorder="0" applyAlignment="0" applyProtection="0"/>
    <xf numFmtId="0" fontId="13" fillId="4" borderId="0" applyNumberFormat="0" applyBorder="0" applyAlignment="0" applyProtection="0"/>
    <xf numFmtId="0" fontId="11" fillId="5" borderId="11" applyNumberFormat="0" applyAlignment="0" applyProtection="0"/>
    <xf numFmtId="0" fontId="14" fillId="6" borderId="12" applyNumberFormat="0" applyAlignment="0" applyProtection="0"/>
    <xf numFmtId="0" fontId="4" fillId="6" borderId="11" applyNumberFormat="0" applyAlignment="0" applyProtection="0"/>
    <xf numFmtId="0" fontId="12" fillId="0" borderId="13" applyNumberFormat="0" applyFill="0" applyAlignment="0" applyProtection="0"/>
    <xf numFmtId="0" fontId="5" fillId="7" borderId="14" applyNumberFormat="0" applyAlignment="0" applyProtection="0"/>
    <xf numFmtId="0" fontId="17" fillId="0" borderId="0" applyNumberFormat="0" applyFill="0" applyBorder="0" applyAlignment="0" applyProtection="0"/>
    <xf numFmtId="0" fontId="6" fillId="8" borderId="15" applyNumberFormat="0" applyFont="0" applyAlignment="0" applyProtection="0"/>
    <xf numFmtId="0" fontId="7" fillId="0" borderId="0" applyNumberFormat="0" applyFill="0" applyBorder="0" applyAlignment="0" applyProtection="0"/>
    <xf numFmtId="0" fontId="16" fillId="0" borderId="16" applyNumberFormat="0" applyFill="0" applyAlignment="0" applyProtection="0"/>
    <xf numFmtId="0" fontId="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2">
    <xf numFmtId="0" fontId="0" fillId="0" borderId="0" xfId="0">
      <alignment horizontal="left" vertical="center"/>
    </xf>
    <xf numFmtId="0" fontId="0" fillId="0" borderId="0" xfId="18" applyFont="1" applyAlignment="1" applyProtection="1">
      <alignment horizontal="right" vertical="top" readingOrder="2"/>
    </xf>
    <xf numFmtId="0" fontId="0" fillId="0" borderId="0" xfId="9" applyFont="1" applyAlignment="1" applyProtection="1">
      <alignment horizontal="left" vertical="top" wrapText="1" readingOrder="2"/>
    </xf>
    <xf numFmtId="0" fontId="0" fillId="0" borderId="0" xfId="0" applyFont="1" applyFill="1" applyBorder="1" applyAlignment="1" applyProtection="1">
      <alignment horizontal="right" vertical="center" indent="1" readingOrder="2"/>
    </xf>
    <xf numFmtId="167" fontId="0" fillId="0" borderId="0" xfId="0" applyNumberFormat="1" applyFont="1" applyFill="1" applyBorder="1" applyAlignment="1" applyProtection="1">
      <alignment horizontal="right" vertical="center" indent="1" readingOrder="2"/>
    </xf>
    <xf numFmtId="166" fontId="0" fillId="0" borderId="0" xfId="17" applyFont="1" applyFill="1" applyBorder="1" applyAlignment="1" applyProtection="1">
      <alignment horizontal="left" vertical="center" indent="1" readingOrder="2"/>
    </xf>
    <xf numFmtId="0" fontId="0" fillId="0" borderId="0" xfId="9" applyFont="1" applyAlignment="1" applyProtection="1">
      <alignment horizontal="left" vertical="center" wrapText="1" readingOrder="2"/>
    </xf>
    <xf numFmtId="170" fontId="1" fillId="0" borderId="4" xfId="15" applyNumberFormat="1" applyFont="1" applyAlignment="1" applyProtection="1">
      <alignment horizontal="center" vertical="center" readingOrder="2"/>
    </xf>
    <xf numFmtId="170" fontId="1" fillId="0" borderId="4" xfId="15" applyNumberFormat="1" applyFont="1" applyFill="1" applyAlignment="1" applyProtection="1">
      <alignment horizontal="right" vertical="center" readingOrder="2"/>
    </xf>
    <xf numFmtId="0" fontId="9" fillId="0" borderId="0" xfId="20" applyFont="1" applyFill="1" applyAlignment="1" applyProtection="1">
      <alignment horizontal="right" vertical="center" readingOrder="2"/>
    </xf>
    <xf numFmtId="0" fontId="0" fillId="0" borderId="2" xfId="21" applyFont="1" applyFill="1" applyAlignment="1" applyProtection="1">
      <alignment horizontal="left" readingOrder="2"/>
    </xf>
    <xf numFmtId="0" fontId="0" fillId="0" borderId="0" xfId="0" applyFont="1" applyFill="1" applyBorder="1" applyAlignment="1" applyProtection="1">
      <alignment horizontal="right" vertical="center" readingOrder="2"/>
    </xf>
    <xf numFmtId="0" fontId="0" fillId="0" borderId="0" xfId="0" applyFont="1" applyFill="1" applyAlignment="1" applyProtection="1">
      <alignment horizontal="right" vertical="center" readingOrder="2"/>
    </xf>
    <xf numFmtId="0" fontId="15" fillId="0" borderId="2" xfId="1" applyFont="1" applyFill="1" applyAlignment="1" applyProtection="1">
      <alignment horizontal="right" readingOrder="2"/>
    </xf>
    <xf numFmtId="0" fontId="0" fillId="0" borderId="0" xfId="0" applyFont="1">
      <alignment horizontal="left" vertical="center"/>
    </xf>
    <xf numFmtId="0" fontId="1" fillId="0" borderId="0" xfId="13" applyFont="1" applyAlignment="1" applyProtection="1">
      <alignment horizontal="right" vertical="center" readingOrder="2"/>
    </xf>
    <xf numFmtId="0" fontId="0" fillId="0" borderId="0" xfId="0" applyFont="1" applyAlignment="1" applyProtection="1">
      <alignment horizontal="right" vertical="center" readingOrder="2"/>
    </xf>
    <xf numFmtId="172" fontId="0" fillId="0" borderId="0" xfId="12" applyFont="1" applyAlignment="1" applyProtection="1">
      <alignment horizontal="right" vertical="center" readingOrder="2"/>
    </xf>
    <xf numFmtId="172" fontId="0" fillId="0" borderId="0" xfId="12" applyFont="1" applyFill="1" applyBorder="1" applyAlignment="1" applyProtection="1">
      <alignment horizontal="right" vertical="center" readingOrder="2"/>
    </xf>
    <xf numFmtId="0" fontId="0" fillId="0" borderId="0" xfId="0" applyFont="1" applyFill="1" applyAlignment="1" applyProtection="1">
      <alignment horizontal="left" vertical="center" readingOrder="2"/>
    </xf>
    <xf numFmtId="0" fontId="0" fillId="0" borderId="0" xfId="0" applyFont="1" applyFill="1" applyProtection="1">
      <alignment horizontal="left" vertical="center"/>
    </xf>
    <xf numFmtId="0" fontId="21" fillId="0" borderId="2" xfId="7" applyFont="1" applyAlignment="1" applyProtection="1">
      <alignment horizontal="right" readingOrder="2"/>
    </xf>
    <xf numFmtId="0" fontId="15" fillId="0" borderId="2" xfId="1" quotePrefix="1" applyFont="1" applyFill="1" applyAlignment="1" applyProtection="1">
      <alignment horizontal="right" readingOrder="2"/>
    </xf>
    <xf numFmtId="168" fontId="19" fillId="0" borderId="6" xfId="6" applyNumberFormat="1" applyFont="1" applyAlignment="1" applyProtection="1">
      <alignment horizontal="right" vertical="center" readingOrder="2"/>
    </xf>
    <xf numFmtId="14" fontId="19" fillId="0" borderId="6" xfId="6" applyNumberFormat="1" applyFont="1" applyAlignment="1" applyProtection="1">
      <alignment horizontal="right" vertical="center" readingOrder="2"/>
    </xf>
    <xf numFmtId="0" fontId="9" fillId="0" borderId="0" xfId="2" applyFont="1" applyFill="1" applyAlignment="1" applyProtection="1">
      <alignment horizontal="right" vertical="center" readingOrder="2"/>
    </xf>
    <xf numFmtId="0" fontId="9" fillId="0" borderId="8" xfId="3" applyFont="1" applyFill="1" applyAlignment="1" applyProtection="1">
      <alignment horizontal="right" readingOrder="2"/>
    </xf>
    <xf numFmtId="0" fontId="0" fillId="0" borderId="0" xfId="0" applyFont="1" applyAlignment="1" applyProtection="1">
      <alignment horizontal="right" vertical="top" readingOrder="2"/>
    </xf>
    <xf numFmtId="167" fontId="0" fillId="0" borderId="0" xfId="19" applyFont="1" applyAlignment="1" applyProtection="1">
      <alignment horizontal="right" vertical="center" indent="1" readingOrder="2"/>
    </xf>
    <xf numFmtId="171" fontId="0" fillId="0" borderId="1" xfId="10" applyFont="1" applyFill="1" applyBorder="1" applyAlignment="1" applyProtection="1">
      <alignment horizontal="left" vertical="center" indent="1" readingOrder="2"/>
    </xf>
    <xf numFmtId="171" fontId="0" fillId="0" borderId="0" xfId="10" applyFont="1" applyFill="1" applyAlignment="1" applyProtection="1">
      <alignment horizontal="left" vertical="center" indent="1" readingOrder="2"/>
    </xf>
    <xf numFmtId="0" fontId="10" fillId="0" borderId="4" xfId="5" applyFont="1" applyFill="1" applyAlignment="1" applyProtection="1">
      <alignment horizontal="right" readingOrder="2"/>
    </xf>
    <xf numFmtId="0" fontId="10" fillId="0" borderId="4" xfId="11" applyFont="1" applyFill="1" applyBorder="1" applyAlignment="1" applyProtection="1">
      <alignment horizontal="left" wrapText="1" readingOrder="2"/>
    </xf>
    <xf numFmtId="0" fontId="9" fillId="0" borderId="8" xfId="3" applyFont="1" applyAlignment="1" applyProtection="1">
      <alignment horizontal="right" readingOrder="2"/>
    </xf>
    <xf numFmtId="0" fontId="0" fillId="0" borderId="0" xfId="0" applyFont="1" applyProtection="1">
      <alignment horizontal="left" vertical="center"/>
    </xf>
    <xf numFmtId="0" fontId="19" fillId="0" borderId="0" xfId="0" applyFont="1" applyFill="1" applyProtection="1">
      <alignment horizontal="left" vertical="center"/>
    </xf>
    <xf numFmtId="171" fontId="10" fillId="0" borderId="10" xfId="10" applyFont="1" applyFill="1" applyBorder="1" applyAlignment="1" applyProtection="1">
      <alignment horizontal="left" vertical="center" readingOrder="2"/>
    </xf>
    <xf numFmtId="169" fontId="20" fillId="0" borderId="5" xfId="14" applyNumberFormat="1" applyFont="1" applyBorder="1" applyAlignment="1" applyProtection="1">
      <alignment horizontal="left" vertical="center" wrapText="1" readingOrder="2"/>
    </xf>
    <xf numFmtId="0" fontId="0" fillId="0" borderId="7" xfId="9" applyFont="1" applyFill="1" applyBorder="1" applyAlignment="1" applyProtection="1">
      <alignment horizontal="left" vertical="center" wrapText="1" readingOrder="2"/>
    </xf>
    <xf numFmtId="0" fontId="10" fillId="0" borderId="17" xfId="4" applyFont="1" applyFill="1" applyBorder="1" applyAlignment="1" applyProtection="1">
      <alignment horizontal="left" vertical="center" indent="1" readingOrder="2"/>
    </xf>
    <xf numFmtId="0" fontId="10" fillId="0" borderId="18" xfId="4" applyFont="1" applyFill="1" applyBorder="1" applyAlignment="1" applyProtection="1">
      <alignment horizontal="left" vertical="center" indent="1" readingOrder="2"/>
    </xf>
    <xf numFmtId="0" fontId="18" fillId="0" borderId="4" xfId="8" applyFont="1" applyBorder="1" applyAlignment="1" applyProtection="1">
      <alignment horizontal="left" vertical="center" indent="1" readingOrder="2"/>
    </xf>
    <xf numFmtId="0" fontId="18" fillId="0" borderId="3" xfId="8" applyFont="1" applyBorder="1" applyAlignment="1" applyProtection="1">
      <alignment horizontal="left" vertical="center" indent="1" readingOrder="2"/>
    </xf>
    <xf numFmtId="0" fontId="9" fillId="0" borderId="8" xfId="11" applyFont="1" applyBorder="1" applyAlignment="1" applyProtection="1">
      <alignment horizontal="left" wrapText="1" readingOrder="2"/>
    </xf>
    <xf numFmtId="0" fontId="0" fillId="0" borderId="0" xfId="9" applyFont="1" applyAlignment="1" applyProtection="1">
      <alignment horizontal="left" vertical="center" wrapText="1" readingOrder="2"/>
    </xf>
    <xf numFmtId="0" fontId="0" fillId="0" borderId="1" xfId="9" applyFont="1" applyFill="1" applyBorder="1" applyAlignment="1" applyProtection="1">
      <alignment horizontal="left" vertical="center" wrapText="1" readingOrder="2"/>
    </xf>
    <xf numFmtId="0" fontId="0" fillId="0" borderId="0" xfId="9" applyFont="1" applyFill="1" applyAlignment="1" applyProtection="1">
      <alignment horizontal="left" vertical="center" wrapText="1" readingOrder="2"/>
    </xf>
    <xf numFmtId="0" fontId="2" fillId="0" borderId="4" xfId="15" applyAlignment="1">
      <alignment horizontal="left" vertical="center"/>
    </xf>
    <xf numFmtId="0" fontId="2" fillId="0" borderId="4" xfId="15" applyAlignment="1" applyProtection="1">
      <alignment horizontal="right" vertical="center" readingOrder="2"/>
    </xf>
    <xf numFmtId="0" fontId="22" fillId="0" borderId="4" xfId="15" applyFont="1" applyAlignment="1">
      <alignment horizontal="left" vertical="center"/>
    </xf>
    <xf numFmtId="0" fontId="23" fillId="0" borderId="4" xfId="15" applyFont="1" applyAlignment="1">
      <alignment horizontal="left" vertical="center"/>
    </xf>
    <xf numFmtId="0" fontId="2" fillId="0" borderId="4" xfId="15" applyFill="1" applyAlignment="1" applyProtection="1">
      <alignment horizontal="right" vertical="center" readingOrder="2"/>
    </xf>
  </cellXfs>
  <cellStyles count="61">
    <cellStyle name="20% - تمييز1" xfId="38" builtinId="30" customBuiltin="1"/>
    <cellStyle name="20% - تمييز2" xfId="42" builtinId="34" customBuiltin="1"/>
    <cellStyle name="20% - تمييز3" xfId="46" builtinId="38" customBuiltin="1"/>
    <cellStyle name="20% - تمييز4" xfId="50" builtinId="42" customBuiltin="1"/>
    <cellStyle name="20% - تمييز5" xfId="54" builtinId="46" customBuiltin="1"/>
    <cellStyle name="20% - تمييز6" xfId="58" builtinId="50" customBuiltin="1"/>
    <cellStyle name="40% - تمييز1" xfId="39" builtinId="31" customBuiltin="1"/>
    <cellStyle name="40% - تمييز2" xfId="43" builtinId="35" customBuiltin="1"/>
    <cellStyle name="40% - تمييز3" xfId="47" builtinId="39" customBuiltin="1"/>
    <cellStyle name="40% - تمييز4" xfId="51" builtinId="43" customBuiltin="1"/>
    <cellStyle name="40% - تمييز5" xfId="55" builtinId="47" customBuiltin="1"/>
    <cellStyle name="40% - تمييز6" xfId="59" builtinId="51" customBuiltin="1"/>
    <cellStyle name="60% - تمييز1" xfId="40" builtinId="32" customBuiltin="1"/>
    <cellStyle name="60% - تمييز2" xfId="44" builtinId="36" customBuiltin="1"/>
    <cellStyle name="60% - تمييز3" xfId="48" builtinId="40" customBuiltin="1"/>
    <cellStyle name="60% - تمييز4" xfId="52" builtinId="44" customBuiltin="1"/>
    <cellStyle name="60% - تمييز5" xfId="56" builtinId="48" customBuiltin="1"/>
    <cellStyle name="60% - تمييز6" xfId="60" builtinId="52" customBuiltin="1"/>
    <cellStyle name="Comma" xfId="22" builtinId="3" customBuiltin="1"/>
    <cellStyle name="Comma [0]" xfId="23" builtinId="6" customBuiltin="1"/>
    <cellStyle name="Currency" xfId="17" builtinId="4" customBuiltin="1"/>
    <cellStyle name="Currency [0]" xfId="10" builtinId="7" customBuiltin="1"/>
    <cellStyle name="Followed Hyperlink" xfId="16" builtinId="9" customBuiltin="1"/>
    <cellStyle name="Hyperlink" xfId="15" builtinId="8" customBuiltin="1"/>
    <cellStyle name="Normal" xfId="0" builtinId="0" customBuiltin="1"/>
    <cellStyle name="Percent" xfId="24" builtinId="5" customBuiltin="1"/>
    <cellStyle name="إجمالي الفاتورة" xfId="8"/>
    <cellStyle name="إخراج" xfId="29" builtinId="21" customBuiltin="1"/>
    <cellStyle name="إدخال" xfId="28" builtinId="20" customBuiltin="1"/>
    <cellStyle name="الإجمالي" xfId="36" builtinId="25" customBuiltin="1"/>
    <cellStyle name="التاريخ" xfId="6"/>
    <cellStyle name="الحد السفلي" xfId="21"/>
    <cellStyle name="الكمية" xfId="19"/>
    <cellStyle name="الهاتف" xfId="12"/>
    <cellStyle name="بلا حدود" xfId="20"/>
    <cellStyle name="تاريخ الاستحقاق" xfId="14"/>
    <cellStyle name="تمييز1" xfId="37" builtinId="29" customBuiltin="1"/>
    <cellStyle name="تمييز2" xfId="41" builtinId="33" customBuiltin="1"/>
    <cellStyle name="تمييز3" xfId="45" builtinId="37" customBuiltin="1"/>
    <cellStyle name="تمييز4" xfId="49" builtinId="41" customBuiltin="1"/>
    <cellStyle name="تمييز5" xfId="53" builtinId="45" customBuiltin="1"/>
    <cellStyle name="تمييز6" xfId="57" builtinId="49" customBuiltin="1"/>
    <cellStyle name="توسيط المحاذاة إلى اليسار" xfId="9"/>
    <cellStyle name="جيد" xfId="25" builtinId="26" customBuiltin="1"/>
    <cellStyle name="حساب" xfId="30" builtinId="22" customBuiltin="1"/>
    <cellStyle name="خلية تدقيق" xfId="32" builtinId="23" customBuiltin="1"/>
    <cellStyle name="خلية مرتبطة" xfId="31" builtinId="24" customBuiltin="1"/>
    <cellStyle name="رأس جدول الشركة" xfId="13"/>
    <cellStyle name="رقم الفاتورة" xfId="7"/>
    <cellStyle name="سيئ" xfId="26" builtinId="27" customBuiltin="1"/>
    <cellStyle name="عنوان" xfId="1" builtinId="15" customBuiltin="1"/>
    <cellStyle name="عنوان 1" xfId="2" builtinId="16" customBuiltin="1"/>
    <cellStyle name="عنوان 2" xfId="3" builtinId="17" customBuiltin="1"/>
    <cellStyle name="عنوان 3" xfId="4" builtinId="18" customBuiltin="1"/>
    <cellStyle name="عنوان 4" xfId="5" builtinId="19" customBuiltin="1"/>
    <cellStyle name="محاذاة أسفل اليسار" xfId="11"/>
    <cellStyle name="محاذاة إلى الأعلى" xfId="18"/>
    <cellStyle name="محايد" xfId="27" builtinId="28" customBuiltin="1"/>
    <cellStyle name="ملاحظة" xfId="34" builtinId="10" customBuiltin="1"/>
    <cellStyle name="نص تحذير" xfId="33" builtinId="11" customBuiltin="1"/>
    <cellStyle name="نص توضيحي" xfId="35" builtinId="53" customBuiltin="1"/>
  </cellStyles>
  <dxfs count="19">
    <dxf>
      <font>
        <b val="0"/>
        <i val="0"/>
        <strike val="0"/>
        <condense val="0"/>
        <extend val="0"/>
        <outline val="0"/>
        <shadow val="0"/>
        <u val="none"/>
        <vertAlign val="baseline"/>
        <sz val="8"/>
        <color theme="3"/>
        <name val="Tahoma"/>
        <scheme val="none"/>
      </font>
      <alignment horizontal="left" vertical="center" textRotation="0" wrapText="0" indent="0" justifyLastLine="0" shrinkToFit="0" readingOrder="2"/>
      <protection locked="1" hidden="0"/>
    </dxf>
    <dxf>
      <font>
        <strike val="0"/>
        <outline val="0"/>
        <shadow val="0"/>
        <u val="none"/>
        <vertAlign val="baseline"/>
        <sz val="8"/>
        <color theme="3"/>
        <name val="Tahoma"/>
        <scheme val="none"/>
      </font>
      <alignment horizontal="left" vertical="center" textRotation="0" wrapText="0" indent="0" justifyLastLine="0" shrinkToFit="0" readingOrder="0"/>
      <protection locked="1" hidden="0"/>
    </dxf>
    <dxf>
      <font>
        <b val="0"/>
        <i val="0"/>
        <strike val="0"/>
        <condense val="0"/>
        <extend val="0"/>
        <outline val="0"/>
        <shadow val="0"/>
        <u val="none"/>
        <vertAlign val="baseline"/>
        <sz val="8"/>
        <color theme="3"/>
        <name val="Tahoma"/>
        <scheme val="none"/>
      </font>
      <alignment horizontal="left" vertical="center" textRotation="0" wrapText="0" indent="0" justifyLastLine="0" shrinkToFit="0" readingOrder="0"/>
      <protection locked="1" hidden="0"/>
    </dxf>
    <dxf>
      <font>
        <strike val="0"/>
        <outline val="0"/>
        <shadow val="0"/>
        <u val="none"/>
        <vertAlign val="baseline"/>
        <sz val="8"/>
        <color theme="3"/>
        <name val="Tahoma"/>
        <scheme val="none"/>
      </font>
      <alignment horizontal="left" vertical="center" textRotation="0" wrapText="0" indent="0" justifyLastLine="0" shrinkToFit="0" readingOrder="0"/>
      <protection locked="1" hidden="0"/>
    </dxf>
    <dxf>
      <font>
        <strike val="0"/>
        <outline val="0"/>
        <shadow val="0"/>
        <u val="none"/>
        <vertAlign val="baseline"/>
        <name val="Tahoma"/>
        <scheme val="none"/>
      </font>
    </dxf>
    <dxf>
      <font>
        <strike val="0"/>
        <outline val="0"/>
        <shadow val="0"/>
        <u val="none"/>
        <vertAlign val="baseline"/>
        <sz val="8"/>
        <color theme="3"/>
        <name val="Tahoma"/>
        <scheme val="none"/>
      </font>
      <alignment horizontal="left" vertical="center" textRotation="0" wrapText="0" indent="0" justifyLastLine="0" shrinkToFit="0" readingOrder="0"/>
      <protection locked="1" hidden="0"/>
    </dxf>
    <dxf>
      <font>
        <strike val="0"/>
        <outline val="0"/>
        <shadow val="0"/>
        <u val="none"/>
        <vertAlign val="baseline"/>
        <name val="Tahoma"/>
        <scheme val="none"/>
      </font>
      <protection locked="1" hidden="0"/>
    </dxf>
    <dxf>
      <font>
        <strike val="0"/>
        <outline val="0"/>
        <shadow val="0"/>
        <u val="none"/>
        <vertAlign val="baseline"/>
        <name val="Tahoma"/>
        <scheme val="none"/>
      </font>
      <alignment horizontal="left" vertical="center" textRotation="0" wrapText="0" indent="1" justifyLastLine="0" shrinkToFit="0" readingOrder="2"/>
      <protection locked="1" hidden="0"/>
    </dxf>
    <dxf>
      <font>
        <strike val="0"/>
        <outline val="0"/>
        <shadow val="0"/>
        <u val="none"/>
        <vertAlign val="baseline"/>
        <name val="Tahoma"/>
        <scheme val="none"/>
      </font>
      <alignment horizontal="left" vertical="center" textRotation="0" wrapText="0" indent="1" justifyLastLine="0" shrinkToFit="0" readingOrder="2"/>
      <protection locked="1" hidden="0"/>
    </dxf>
    <dxf>
      <font>
        <b val="0"/>
        <i val="0"/>
        <strike val="0"/>
        <condense val="0"/>
        <extend val="0"/>
        <outline val="0"/>
        <shadow val="0"/>
        <u val="none"/>
        <vertAlign val="baseline"/>
        <sz val="8"/>
        <color theme="1"/>
        <name val="Verdana"/>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strike val="0"/>
        <outline val="0"/>
        <shadow val="0"/>
        <u val="none"/>
        <vertAlign val="baseline"/>
        <name val="Tahoma"/>
        <scheme val="none"/>
      </font>
      <alignment horizontal="right" vertical="center" textRotation="0" wrapText="0" indent="1" justifyLastLine="0" shrinkToFit="0" readingOrder="2"/>
      <protection locked="1" hidden="0"/>
    </dxf>
    <dxf>
      <font>
        <strike val="0"/>
        <outline val="0"/>
        <shadow val="0"/>
        <u val="none"/>
        <vertAlign val="baseline"/>
        <name val="Tahoma"/>
        <scheme val="none"/>
      </font>
      <alignment horizontal="right" vertical="center" textRotation="0" wrapText="0" indent="1" justifyLastLine="0" shrinkToFit="0" readingOrder="2"/>
      <protection locked="1" hidden="0"/>
    </dxf>
    <dxf>
      <font>
        <strike val="0"/>
        <outline val="0"/>
        <shadow val="0"/>
        <u val="none"/>
        <vertAlign val="baseline"/>
        <name val="Tahoma"/>
        <scheme val="none"/>
      </font>
      <protection locked="1" hidden="0"/>
    </dxf>
    <dxf>
      <font>
        <strike val="0"/>
        <outline val="0"/>
        <shadow val="0"/>
        <u val="none"/>
        <vertAlign val="baseline"/>
        <name val="Tahoma"/>
        <scheme val="none"/>
      </font>
      <protection locked="1" hidden="0"/>
    </dxf>
    <dxf>
      <font>
        <strike val="0"/>
        <outline val="0"/>
        <shadow val="0"/>
        <u val="none"/>
        <vertAlign val="baseline"/>
        <name val="Tahoma"/>
        <scheme val="none"/>
      </font>
      <protection locked="1" hidden="0"/>
    </dxf>
    <dxf>
      <font>
        <b val="0"/>
        <i val="0"/>
        <color theme="3"/>
      </font>
      <fill>
        <patternFill>
          <bgColor theme="2" tint="0.79998168889431442"/>
        </patternFill>
      </fill>
      <border diagonalUp="0" diagonalDown="0">
        <left/>
        <right/>
        <top/>
        <bottom/>
        <vertical/>
        <horizontal/>
      </border>
    </dxf>
    <dxf>
      <font>
        <color theme="3"/>
      </font>
      <fill>
        <patternFill patternType="none">
          <bgColor auto="1"/>
        </patternFill>
      </fill>
      <border diagonalUp="0" diagonalDown="0">
        <left/>
        <right/>
        <top style="thin">
          <color theme="2"/>
        </top>
        <bottom style="thin">
          <color theme="3"/>
        </bottom>
        <vertical/>
        <horizontal/>
      </border>
    </dxf>
    <dxf>
      <font>
        <b val="0"/>
        <i val="0"/>
        <color theme="1"/>
      </font>
      <fill>
        <patternFill patternType="none">
          <bgColor auto="1"/>
        </patternFill>
      </fill>
      <border>
        <left/>
        <right/>
        <top style="thick">
          <color theme="3"/>
        </top>
        <bottom style="thin">
          <color theme="2" tint="-0.24994659260841701"/>
        </bottom>
        <vertical/>
        <horizontal/>
      </border>
    </dxf>
    <dxf>
      <font>
        <color theme="3"/>
      </font>
      <fill>
        <patternFill patternType="none">
          <bgColor auto="1"/>
        </patternFill>
      </fill>
      <border diagonalUp="0" diagonalDown="0">
        <left/>
        <right/>
        <top/>
        <bottom/>
        <vertical/>
        <horizontal/>
      </border>
    </dxf>
  </dxfs>
  <tableStyles count="1" defaultPivotStyle="PivotStyleLight16">
    <tableStyle name="فاتورة الدفع" pivot="0" count="4">
      <tableStyleElement type="wholeTable" dxfId="18"/>
      <tableStyleElement type="headerRow" dxfId="17"/>
      <tableStyleElement type="totalRow" dxfId="16"/>
      <tableStyleElement type="firstRowStripe" dxfId="1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hyperlink" Target="#'&#1573;&#1593;&#1583;&#1575;&#1583; &#1575;&#1604;&#1588;&#1585;&#1603;&#1577;'!A1"/><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hyperlink" Target="#'&#1601;&#1575;&#1578;&#1608;&#1585;&#1577; &#1575;&#1604;&#1583;&#1601;&#1593;'!A1"/><Relationship Id="rId1" Type="http://schemas.openxmlformats.org/officeDocument/2006/relationships/hyperlink" Target="#'&#1573;&#1593;&#1583;&#1575;&#1583; &#1575;&#1604;&#1588;&#1585;&#1603;&#1577;'!A1"/></Relationships>
</file>

<file path=xl/drawings/drawing1.xml><?xml version="1.0" encoding="utf-8"?>
<xdr:wsDr xmlns:xdr="http://schemas.openxmlformats.org/drawingml/2006/spreadsheetDrawing" xmlns:a="http://schemas.openxmlformats.org/drawingml/2006/main">
  <xdr:twoCellAnchor editAs="oneCell">
    <xdr:from>
      <xdr:col>4</xdr:col>
      <xdr:colOff>76200</xdr:colOff>
      <xdr:row>0</xdr:row>
      <xdr:rowOff>97155</xdr:rowOff>
    </xdr:from>
    <xdr:to>
      <xdr:col>4</xdr:col>
      <xdr:colOff>1478280</xdr:colOff>
      <xdr:row>0</xdr:row>
      <xdr:rowOff>798195</xdr:rowOff>
    </xdr:to>
    <xdr:pic>
      <xdr:nvPicPr>
        <xdr:cNvPr id="3" name="استبدال بالشعار" descr="عنصر نائب للشعار">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flipH="1">
          <a:off x="10983071760" y="97155"/>
          <a:ext cx="1402080" cy="701040"/>
        </a:xfrm>
        <a:prstGeom prst="rect">
          <a:avLst/>
        </a:prstGeom>
      </xdr:spPr>
    </xdr:pic>
    <xdr:clientData/>
  </xdr:twoCellAnchor>
  <xdr:twoCellAnchor>
    <xdr:from>
      <xdr:col>6</xdr:col>
      <xdr:colOff>17144</xdr:colOff>
      <xdr:row>1</xdr:row>
      <xdr:rowOff>36700</xdr:rowOff>
    </xdr:from>
    <xdr:to>
      <xdr:col>6</xdr:col>
      <xdr:colOff>1506041</xdr:colOff>
      <xdr:row>1</xdr:row>
      <xdr:rowOff>462914</xdr:rowOff>
    </xdr:to>
    <xdr:grpSp>
      <xdr:nvGrpSpPr>
        <xdr:cNvPr id="20" name="إعداد الشركة" descr="حدد للانتقال إلى ورقة العمل &quot;إعداد الشركة&quot;">
          <a:hlinkClick xmlns:r="http://schemas.openxmlformats.org/officeDocument/2006/relationships" r:id="rId2" tooltip="حدد للانتقال إلى ورقة العمل &quot;إعداد الشركة&quot;"/>
          <a:extLst>
            <a:ext uri="{FF2B5EF4-FFF2-40B4-BE49-F238E27FC236}">
              <a16:creationId xmlns:a16="http://schemas.microsoft.com/office/drawing/2014/main" xmlns="" id="{00000000-0008-0000-0000-000014000000}"/>
            </a:ext>
          </a:extLst>
        </xdr:cNvPr>
        <xdr:cNvGrpSpPr/>
      </xdr:nvGrpSpPr>
      <xdr:grpSpPr>
        <a:xfrm>
          <a:off x="10918944559" y="932050"/>
          <a:ext cx="1488897" cy="426214"/>
          <a:chOff x="10191752" y="1095375"/>
          <a:chExt cx="1444752" cy="310896"/>
        </a:xfrm>
      </xdr:grpSpPr>
      <xdr:sp macro="[0]!shpButtonCompany_Click" textlink="">
        <xdr:nvSpPr>
          <xdr:cNvPr id="67" name="مربع نص 66">
            <a:extLst>
              <a:ext uri="{FF2B5EF4-FFF2-40B4-BE49-F238E27FC236}">
                <a16:creationId xmlns:a16="http://schemas.microsoft.com/office/drawing/2014/main" xmlns="" id="{00000000-0008-0000-0000-000043000000}"/>
              </a:ext>
            </a:extLst>
          </xdr:cNvPr>
          <xdr:cNvSpPr txBox="1"/>
        </xdr:nvSpPr>
        <xdr:spPr>
          <a:xfrm flipH="1">
            <a:off x="10191752" y="1095375"/>
            <a:ext cx="1444752" cy="310896"/>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ctr"/>
          <a:lstStyle/>
          <a:p>
            <a:pPr algn="ctr" rtl="1"/>
            <a:r>
              <a:rPr lang="ar" sz="1050">
                <a:solidFill>
                  <a:schemeClr val="bg1"/>
                </a:solidFill>
                <a:latin typeface="Tahoma" panose="020B0604030504040204" pitchFamily="34" charset="0"/>
                <a:ea typeface="Tahoma" panose="020B0604030504040204" pitchFamily="34" charset="0"/>
                <a:cs typeface="Tahoma" panose="020B0604030504040204" pitchFamily="34" charset="0"/>
              </a:rPr>
              <a:t>إعداد</a:t>
            </a:r>
            <a:r>
              <a:rPr lang="ar" sz="1050" baseline="0">
                <a:solidFill>
                  <a:schemeClr val="bg1"/>
                </a:solidFill>
                <a:latin typeface="Tahoma" panose="020B0604030504040204" pitchFamily="34" charset="0"/>
                <a:ea typeface="Tahoma" panose="020B0604030504040204" pitchFamily="34" charset="0"/>
                <a:cs typeface="Tahoma" panose="020B0604030504040204" pitchFamily="34" charset="0"/>
              </a:rPr>
              <a:t> الشركة</a:t>
            </a:r>
            <a:endParaRPr lang="en-US" sz="1050">
              <a:solidFill>
                <a:schemeClr val="bg1"/>
              </a:solidFill>
              <a:latin typeface="Tahoma" panose="020B0604030504040204" pitchFamily="34" charset="0"/>
              <a:ea typeface="Tahoma" panose="020B0604030504040204" pitchFamily="34" charset="0"/>
              <a:cs typeface="Tahoma" panose="020B0604030504040204" pitchFamily="34" charset="0"/>
            </a:endParaRPr>
          </a:p>
        </xdr:txBody>
      </xdr:sp>
      <xdr:sp macro="[0]!shpButtonCompany_Click" textlink="">
        <xdr:nvSpPr>
          <xdr:cNvPr id="68" name="مربع نص 67">
            <a:extLst>
              <a:ext uri="{FF2B5EF4-FFF2-40B4-BE49-F238E27FC236}">
                <a16:creationId xmlns:a16="http://schemas.microsoft.com/office/drawing/2014/main" xmlns="" id="{00000000-0008-0000-0000-000044000000}"/>
              </a:ext>
            </a:extLst>
          </xdr:cNvPr>
          <xdr:cNvSpPr txBox="1"/>
        </xdr:nvSpPr>
        <xdr:spPr>
          <a:xfrm flipH="1">
            <a:off x="10220326" y="1123950"/>
            <a:ext cx="1380744" cy="246888"/>
          </a:xfrm>
          <a:prstGeom prst="rect">
            <a:avLst/>
          </a:prstGeom>
          <a:no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endParaRPr lang="en-US" sz="1100">
              <a:latin typeface="Tahoma" panose="020B0604030504040204" pitchFamily="34" charset="0"/>
              <a:ea typeface="Tahoma" panose="020B0604030504040204" pitchFamily="34" charset="0"/>
              <a:cs typeface="Tahoma" panose="020B0604030504040204" pitchFamily="34" charset="0"/>
            </a:endParaRPr>
          </a:p>
        </xdr:txBody>
      </xdr:sp>
    </xdr:grpSp>
    <xdr:clientData fPrintsWithSheet="0"/>
  </xdr:twoCellAnchor>
</xdr:wsDr>
</file>

<file path=xl/drawings/drawing2.xml><?xml version="1.0" encoding="utf-8"?>
<xdr:wsDr xmlns:xdr="http://schemas.openxmlformats.org/drawingml/2006/spreadsheetDrawing" xmlns:a="http://schemas.openxmlformats.org/drawingml/2006/main">
  <xdr:twoCellAnchor editAs="absolute">
    <xdr:from>
      <xdr:col>4</xdr:col>
      <xdr:colOff>10563</xdr:colOff>
      <xdr:row>1</xdr:row>
      <xdr:rowOff>51788</xdr:rowOff>
    </xdr:from>
    <xdr:to>
      <xdr:col>4</xdr:col>
      <xdr:colOff>1706775</xdr:colOff>
      <xdr:row>1</xdr:row>
      <xdr:rowOff>459105</xdr:rowOff>
    </xdr:to>
    <xdr:grpSp>
      <xdr:nvGrpSpPr>
        <xdr:cNvPr id="11" name="المجموعة 10" descr="حدد للانتقال إلى ورقة عمل &quot;فاتورة الدفع&quot;">
          <a:hlinkClick xmlns:r="http://schemas.openxmlformats.org/officeDocument/2006/relationships" r:id="rId1" tooltip="حدد للانتقال إلى ورقة عمل &quot;فاتورة الدفع&quot;"/>
          <a:extLst>
            <a:ext uri="{FF2B5EF4-FFF2-40B4-BE49-F238E27FC236}">
              <a16:creationId xmlns:a16="http://schemas.microsoft.com/office/drawing/2014/main" xmlns="" id="{00000000-0008-0000-0100-00000B000000}"/>
            </a:ext>
          </a:extLst>
        </xdr:cNvPr>
        <xdr:cNvGrpSpPr/>
      </xdr:nvGrpSpPr>
      <xdr:grpSpPr>
        <a:xfrm flipH="1">
          <a:off x="10920267825" y="947138"/>
          <a:ext cx="1696212" cy="407317"/>
          <a:chOff x="10191750" y="1095375"/>
          <a:chExt cx="1444752" cy="310896"/>
        </a:xfrm>
      </xdr:grpSpPr>
      <xdr:sp macro="[0]!shpButtonCompany_Click" textlink="">
        <xdr:nvSpPr>
          <xdr:cNvPr id="16" name="مربع نص 15">
            <a:extLst>
              <a:ext uri="{FF2B5EF4-FFF2-40B4-BE49-F238E27FC236}">
                <a16:creationId xmlns:a16="http://schemas.microsoft.com/office/drawing/2014/main" xmlns="" id="{00000000-0008-0000-0100-000010000000}"/>
              </a:ext>
            </a:extLst>
          </xdr:cNvPr>
          <xdr:cNvSpPr txBox="1"/>
        </xdr:nvSpPr>
        <xdr:spPr>
          <a:xfrm flipH="1">
            <a:off x="10191750" y="1095375"/>
            <a:ext cx="1444752" cy="310896"/>
          </a:xfrm>
          <a:prstGeom prst="rect">
            <a:avLst/>
          </a:prstGeom>
          <a:solidFill>
            <a:schemeClr val="accent1">
              <a:lumMod val="75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ctr"/>
          <a:lstStyle/>
          <a:p>
            <a:pPr algn="ctr" rtl="1"/>
            <a:r>
              <a:rPr lang="ar" sz="1050">
                <a:solidFill>
                  <a:schemeClr val="bg1"/>
                </a:solidFill>
                <a:latin typeface="Tahoma" panose="020B0604030504040204" pitchFamily="34" charset="0"/>
                <a:ea typeface="Tahoma" panose="020B0604030504040204" pitchFamily="34" charset="0"/>
                <a:cs typeface="Tahoma" panose="020B0604030504040204" pitchFamily="34" charset="0"/>
              </a:rPr>
              <a:t>الفاتورة</a:t>
            </a:r>
          </a:p>
        </xdr:txBody>
      </xdr:sp>
      <xdr:sp macro="[0]!shpButtonCompany_Click" textlink="">
        <xdr:nvSpPr>
          <xdr:cNvPr id="17" name="مربع نص 16">
            <a:hlinkClick xmlns:r="http://schemas.openxmlformats.org/officeDocument/2006/relationships" r:id="rId2" tooltip="حدد للانتقال إلى ورقة عمل &quot;فاتورة الدفع&quot;"/>
            <a:extLst>
              <a:ext uri="{FF2B5EF4-FFF2-40B4-BE49-F238E27FC236}">
                <a16:creationId xmlns:a16="http://schemas.microsoft.com/office/drawing/2014/main" xmlns="" id="{00000000-0008-0000-0100-000011000000}"/>
              </a:ext>
            </a:extLst>
          </xdr:cNvPr>
          <xdr:cNvSpPr txBox="1"/>
        </xdr:nvSpPr>
        <xdr:spPr>
          <a:xfrm flipH="1">
            <a:off x="10220326" y="1123952"/>
            <a:ext cx="1380744" cy="246889"/>
          </a:xfrm>
          <a:prstGeom prst="rect">
            <a:avLst/>
          </a:prstGeom>
          <a:noFill/>
          <a:ln w="9525" cmpd="sng">
            <a:solidFill>
              <a:srgbClr val="FFFFFF"/>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1" anchor="t"/>
          <a:lstStyle/>
          <a:p>
            <a:pPr rtl="1"/>
            <a:endParaRPr lang="en-US" sz="1100">
              <a:latin typeface="Tahoma" panose="020B0604030504040204" pitchFamily="34" charset="0"/>
              <a:ea typeface="Tahoma" panose="020B0604030504040204" pitchFamily="34" charset="0"/>
              <a:cs typeface="Tahoma" panose="020B0604030504040204" pitchFamily="34" charset="0"/>
            </a:endParaRPr>
          </a:p>
        </xdr:txBody>
      </xdr:sp>
    </xdr:grpSp>
    <xdr:clientData fPrintsWithSheet="0"/>
  </xdr:twoCellAnchor>
</xdr:wsDr>
</file>

<file path=xl/tables/table1.xml><?xml version="1.0" encoding="utf-8"?>
<table xmlns="http://schemas.openxmlformats.org/spreadsheetml/2006/main" id="2" name="تفاصيل_الفاتورة" displayName="تفاصيل_الفاتورة" ref="B8:E23" headerRowDxfId="14" dataDxfId="13" totalsRowDxfId="12">
  <tableColumns count="4">
    <tableColumn id="1" name="الكمية" dataDxfId="11" dataCellStyle="الكمية"/>
    <tableColumn id="2" name="التفاصيل" dataDxfId="10" totalsRowDxfId="9"/>
    <tableColumn id="9" name="سعر الوحدة" dataDxfId="8" dataCellStyle="Currency"/>
    <tableColumn id="10" name="إجمالي الأسطر" dataDxfId="7" dataCellStyle="Currency">
      <calculatedColumnFormula>IFERROR(تفاصيل_الفاتورة[[#This Row],[سعر الوحدة]]*تفاصيل_الفاتورة[[#This Row],[الكمية]],"")</calculatedColumnFormula>
    </tableColumn>
  </tableColumns>
  <tableStyleInfo name="فاتورة الدفع" showFirstColumn="0" showLastColumn="0" showRowStripes="1" showColumnStripes="0"/>
  <extLst>
    <ext xmlns:x14="http://schemas.microsoft.com/office/spreadsheetml/2009/9/main" uri="{504A1905-F514-4f6f-8877-14C23A59335A}">
      <x14:table altTextSummary="أدخل الكمية والتفاصيل وسعر الوحدة في هذا الجدول لحساب &quot;إجمالي الفاتورة&quot;"/>
    </ext>
  </extLst>
</table>
</file>

<file path=xl/tables/table2.xml><?xml version="1.0" encoding="utf-8"?>
<table xmlns="http://schemas.openxmlformats.org/spreadsheetml/2006/main" id="5" name="إعداد_الشركة" displayName="إعداد_الشركة" ref="B2:C20" headerRowDxfId="6" dataDxfId="5" totalsRowDxfId="4">
  <tableColumns count="2">
    <tableColumn id="1" name="تفاصيل الشركة المُصدرة للفاتورة" totalsRowLabel="الإجمالي" dataDxfId="3" totalsRowDxfId="2"/>
    <tableColumn id="2" name="القيمة" totalsRowFunction="count" dataDxfId="1" totalsRowDxfId="0"/>
  </tableColumns>
  <tableStyleInfo name="فاتورة الدفع" showFirstColumn="0" showLastColumn="0" showRowStripes="1" showColumnStripes="0"/>
  <extLst>
    <ext xmlns:x14="http://schemas.microsoft.com/office/spreadsheetml/2009/9/main" uri="{504A1905-F514-4f6f-8877-14C23A59335A}">
      <x14:table altTextSummary="أدخل تفاصيل الشركة في هذا الجدول، على سبيل المثال، اسم الشركة والعنوان ورقم الهاتف وموقع الويب وعنوان البنك وما إلى ذلك."/>
    </ext>
  </extLst>
</table>
</file>

<file path=xl/theme/theme1.xml><?xml version="1.0" encoding="utf-8"?>
<a:theme xmlns:a="http://schemas.openxmlformats.org/drawingml/2006/main" name="Office Theme">
  <a:themeElements>
    <a:clrScheme name="Billing Invoice">
      <a:dk1>
        <a:sysClr val="windowText" lastClr="000000"/>
      </a:dk1>
      <a:lt1>
        <a:sysClr val="window" lastClr="FFFFFF"/>
      </a:lt1>
      <a:dk2>
        <a:srgbClr val="473530"/>
      </a:dk2>
      <a:lt2>
        <a:srgbClr val="DED0AF"/>
      </a:lt2>
      <a:accent1>
        <a:srgbClr val="E37000"/>
      </a:accent1>
      <a:accent2>
        <a:srgbClr val="FFC01C"/>
      </a:accent2>
      <a:accent3>
        <a:srgbClr val="389F7C"/>
      </a:accent3>
      <a:accent4>
        <a:srgbClr val="ED8803"/>
      </a:accent4>
      <a:accent5>
        <a:srgbClr val="389FCD"/>
      </a:accent5>
      <a:accent6>
        <a:srgbClr val="8358AC"/>
      </a:accent6>
      <a:hlink>
        <a:srgbClr val="389FCD"/>
      </a:hlink>
      <a:folHlink>
        <a:srgbClr val="8358AC"/>
      </a:folHlink>
    </a:clrScheme>
    <a:fontScheme name="Billing Invoice">
      <a:majorFont>
        <a:latin typeface="Sylfaen"/>
        <a:ea typeface=""/>
        <a:cs typeface=""/>
      </a:majorFont>
      <a:minorFont>
        <a:latin typeface="Verdan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egyprojects.org/blank-invoice-template"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egyprojects.org/blank-invoice-template" TargetMode="Externa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499984740745262"/>
    <pageSetUpPr autoPageBreaks="0" fitToPage="1"/>
  </sheetPr>
  <dimension ref="A1:K35"/>
  <sheetViews>
    <sheetView showGridLines="0" rightToLeft="1" topLeftCell="C1" zoomScaleNormal="100" zoomScaleSheetLayoutView="100" workbookViewId="0">
      <selection activeCell="G1" sqref="G1"/>
    </sheetView>
  </sheetViews>
  <sheetFormatPr defaultColWidth="8.75" defaultRowHeight="30" customHeight="1" x14ac:dyDescent="0.2"/>
  <cols>
    <col min="1" max="1" width="2.75" style="34" customWidth="1"/>
    <col min="2" max="2" width="24.75" style="35" customWidth="1"/>
    <col min="3" max="3" width="48.75" style="35" customWidth="1"/>
    <col min="4" max="5" width="19.5" style="35" customWidth="1"/>
    <col min="6" max="6" width="2.75" style="34" customWidth="1"/>
    <col min="7" max="7" width="20.25" style="34" customWidth="1"/>
    <col min="8" max="8" width="2.75" style="14" customWidth="1"/>
    <col min="9" max="16384" width="8.75" style="14"/>
  </cols>
  <sheetData>
    <row r="1" spans="1:11" ht="70.5" customHeight="1" thickTop="1" thickBot="1" x14ac:dyDescent="0.4">
      <c r="A1" s="16"/>
      <c r="B1" s="13" t="s">
        <v>0</v>
      </c>
      <c r="C1" s="21" t="s">
        <v>17</v>
      </c>
      <c r="D1" s="13"/>
      <c r="E1" s="22"/>
      <c r="F1" s="16"/>
      <c r="G1" s="48" t="s">
        <v>58</v>
      </c>
      <c r="H1" s="49"/>
      <c r="I1" s="50"/>
      <c r="J1" s="47"/>
      <c r="K1" s="47"/>
    </row>
    <row r="2" spans="1:11" ht="39.950000000000003" customHeight="1" thickTop="1" thickBot="1" x14ac:dyDescent="0.25">
      <c r="A2" s="16"/>
      <c r="B2" s="23">
        <f ca="1">TODAY()</f>
        <v>45017</v>
      </c>
      <c r="C2" s="24"/>
      <c r="D2" s="41">
        <f>InvoiceTotal</f>
        <v>79.650000000000006</v>
      </c>
      <c r="E2" s="41"/>
      <c r="F2" s="16" t="s">
        <v>27</v>
      </c>
      <c r="G2" s="7" t="s">
        <v>28</v>
      </c>
    </row>
    <row r="3" spans="1:11" ht="30" customHeight="1" thickTop="1" x14ac:dyDescent="0.2">
      <c r="A3" s="16"/>
      <c r="B3" s="25" t="s">
        <v>1</v>
      </c>
      <c r="C3" s="37">
        <f ca="1">TODAY()+15</f>
        <v>45032</v>
      </c>
      <c r="D3" s="42"/>
      <c r="E3" s="42"/>
      <c r="F3" s="16" t="s">
        <v>27</v>
      </c>
      <c r="G3" s="7"/>
    </row>
    <row r="4" spans="1:11" ht="30" customHeight="1" x14ac:dyDescent="0.2">
      <c r="A4" s="16"/>
      <c r="B4" s="26" t="s">
        <v>2</v>
      </c>
      <c r="C4" s="26"/>
      <c r="D4" s="43" t="s">
        <v>21</v>
      </c>
      <c r="E4" s="43"/>
      <c r="F4" s="16"/>
      <c r="G4" s="16"/>
    </row>
    <row r="5" spans="1:11" ht="14.25" customHeight="1" x14ac:dyDescent="0.2">
      <c r="A5" s="16"/>
      <c r="B5" s="16" t="s">
        <v>3</v>
      </c>
      <c r="C5" s="16"/>
      <c r="D5" s="44" t="s">
        <v>22</v>
      </c>
      <c r="E5" s="44"/>
      <c r="F5" s="16"/>
      <c r="G5" s="16"/>
    </row>
    <row r="6" spans="1:11" ht="14.25" customHeight="1" x14ac:dyDescent="0.2">
      <c r="A6" s="16"/>
      <c r="B6" s="16" t="s">
        <v>4</v>
      </c>
      <c r="C6" s="16"/>
      <c r="D6" s="44" t="s">
        <v>23</v>
      </c>
      <c r="E6" s="44"/>
      <c r="F6" s="16"/>
      <c r="G6" s="16"/>
    </row>
    <row r="7" spans="1:11" ht="24.95" customHeight="1" x14ac:dyDescent="0.2">
      <c r="A7" s="16"/>
      <c r="B7" s="1" t="s">
        <v>5</v>
      </c>
      <c r="C7" s="27"/>
      <c r="D7" s="2"/>
      <c r="E7" s="2"/>
      <c r="F7" s="27"/>
      <c r="G7" s="27"/>
    </row>
    <row r="8" spans="1:11" ht="30" customHeight="1" x14ac:dyDescent="0.2">
      <c r="A8" s="16"/>
      <c r="B8" s="16" t="s">
        <v>6</v>
      </c>
      <c r="C8" s="3" t="s">
        <v>18</v>
      </c>
      <c r="D8" s="11" t="s">
        <v>24</v>
      </c>
      <c r="E8" s="11" t="s">
        <v>25</v>
      </c>
      <c r="F8" s="16"/>
      <c r="G8" s="16"/>
    </row>
    <row r="9" spans="1:11" ht="30" customHeight="1" x14ac:dyDescent="0.2">
      <c r="A9" s="16"/>
      <c r="B9" s="28">
        <v>2</v>
      </c>
      <c r="C9" s="4" t="s">
        <v>19</v>
      </c>
      <c r="D9" s="5">
        <v>14.95</v>
      </c>
      <c r="E9" s="5">
        <f>IFERROR(تفاصيل_الفاتورة[[#This Row],[سعر الوحدة]]*تفاصيل_الفاتورة[[#This Row],[الكمية]],"")</f>
        <v>29.9</v>
      </c>
      <c r="F9" s="16"/>
      <c r="G9" s="16"/>
    </row>
    <row r="10" spans="1:11" ht="30" customHeight="1" x14ac:dyDescent="0.2">
      <c r="A10" s="16"/>
      <c r="B10" s="28">
        <v>5</v>
      </c>
      <c r="C10" s="4" t="s">
        <v>20</v>
      </c>
      <c r="D10" s="5">
        <v>9.9499999999999993</v>
      </c>
      <c r="E10" s="5">
        <f>IFERROR(تفاصيل_الفاتورة[[#This Row],[سعر الوحدة]]*تفاصيل_الفاتورة[[#This Row],[الكمية]],"")</f>
        <v>49.75</v>
      </c>
      <c r="F10" s="16"/>
      <c r="G10" s="16"/>
    </row>
    <row r="11" spans="1:11" ht="30" customHeight="1" x14ac:dyDescent="0.2">
      <c r="A11" s="16"/>
      <c r="B11" s="28"/>
      <c r="C11" s="4"/>
      <c r="D11" s="5"/>
      <c r="E11" s="5">
        <f>IFERROR(تفاصيل_الفاتورة[[#This Row],[سعر الوحدة]]*تفاصيل_الفاتورة[[#This Row],[الكمية]],"")</f>
        <v>0</v>
      </c>
      <c r="F11" s="16"/>
      <c r="G11" s="16"/>
    </row>
    <row r="12" spans="1:11" ht="30" customHeight="1" x14ac:dyDescent="0.2">
      <c r="A12" s="16"/>
      <c r="B12" s="28"/>
      <c r="C12" s="4"/>
      <c r="D12" s="5"/>
      <c r="E12" s="5">
        <f>IFERROR(تفاصيل_الفاتورة[[#This Row],[سعر الوحدة]]*تفاصيل_الفاتورة[[#This Row],[الكمية]],"")</f>
        <v>0</v>
      </c>
      <c r="F12" s="16"/>
      <c r="G12" s="16"/>
    </row>
    <row r="13" spans="1:11" ht="30" customHeight="1" x14ac:dyDescent="0.2">
      <c r="A13" s="16"/>
      <c r="B13" s="28"/>
      <c r="C13" s="4"/>
      <c r="D13" s="5"/>
      <c r="E13" s="5">
        <f>IFERROR(تفاصيل_الفاتورة[[#This Row],[سعر الوحدة]]*تفاصيل_الفاتورة[[#This Row],[الكمية]],"")</f>
        <v>0</v>
      </c>
      <c r="F13" s="16"/>
      <c r="G13" s="16"/>
    </row>
    <row r="14" spans="1:11" ht="30" customHeight="1" x14ac:dyDescent="0.2">
      <c r="A14" s="16"/>
      <c r="B14" s="28"/>
      <c r="C14" s="4"/>
      <c r="D14" s="5"/>
      <c r="E14" s="5">
        <f>IFERROR(تفاصيل_الفاتورة[[#This Row],[سعر الوحدة]]*تفاصيل_الفاتورة[[#This Row],[الكمية]],"")</f>
        <v>0</v>
      </c>
      <c r="F14" s="16"/>
      <c r="G14" s="16"/>
    </row>
    <row r="15" spans="1:11" ht="30" customHeight="1" x14ac:dyDescent="0.2">
      <c r="A15" s="16"/>
      <c r="B15" s="28"/>
      <c r="C15" s="4"/>
      <c r="D15" s="5"/>
      <c r="E15" s="5">
        <f>IFERROR(تفاصيل_الفاتورة[[#This Row],[سعر الوحدة]]*تفاصيل_الفاتورة[[#This Row],[الكمية]],"")</f>
        <v>0</v>
      </c>
      <c r="F15" s="16"/>
      <c r="G15" s="16"/>
    </row>
    <row r="16" spans="1:11" ht="30" customHeight="1" x14ac:dyDescent="0.2">
      <c r="A16" s="16"/>
      <c r="B16" s="28"/>
      <c r="C16" s="4"/>
      <c r="D16" s="5"/>
      <c r="E16" s="5">
        <f>IFERROR(تفاصيل_الفاتورة[[#This Row],[سعر الوحدة]]*تفاصيل_الفاتورة[[#This Row],[الكمية]],"")</f>
        <v>0</v>
      </c>
      <c r="F16" s="16"/>
      <c r="G16" s="16"/>
    </row>
    <row r="17" spans="1:7" ht="30" customHeight="1" x14ac:dyDescent="0.2">
      <c r="A17" s="16"/>
      <c r="B17" s="28"/>
      <c r="C17" s="4"/>
      <c r="D17" s="5"/>
      <c r="E17" s="5">
        <f>IFERROR(تفاصيل_الفاتورة[[#This Row],[سعر الوحدة]]*تفاصيل_الفاتورة[[#This Row],[الكمية]],"")</f>
        <v>0</v>
      </c>
      <c r="F17" s="16"/>
      <c r="G17" s="16"/>
    </row>
    <row r="18" spans="1:7" ht="30" customHeight="1" x14ac:dyDescent="0.2">
      <c r="A18" s="16"/>
      <c r="B18" s="28"/>
      <c r="C18" s="4"/>
      <c r="D18" s="5"/>
      <c r="E18" s="5">
        <f>IFERROR(تفاصيل_الفاتورة[[#This Row],[سعر الوحدة]]*تفاصيل_الفاتورة[[#This Row],[الكمية]],"")</f>
        <v>0</v>
      </c>
      <c r="F18" s="16"/>
      <c r="G18" s="16"/>
    </row>
    <row r="19" spans="1:7" ht="30" customHeight="1" x14ac:dyDescent="0.2">
      <c r="A19" s="16"/>
      <c r="B19" s="28"/>
      <c r="C19" s="4"/>
      <c r="D19" s="5"/>
      <c r="E19" s="5">
        <f>IFERROR(تفاصيل_الفاتورة[[#This Row],[سعر الوحدة]]*تفاصيل_الفاتورة[[#This Row],[الكمية]],"")</f>
        <v>0</v>
      </c>
      <c r="F19" s="16"/>
      <c r="G19" s="16"/>
    </row>
    <row r="20" spans="1:7" ht="30" customHeight="1" x14ac:dyDescent="0.2">
      <c r="A20" s="16"/>
      <c r="B20" s="28"/>
      <c r="C20" s="4"/>
      <c r="D20" s="5"/>
      <c r="E20" s="5">
        <f>IFERROR(تفاصيل_الفاتورة[[#This Row],[سعر الوحدة]]*تفاصيل_الفاتورة[[#This Row],[الكمية]],"")</f>
        <v>0</v>
      </c>
      <c r="F20" s="16"/>
      <c r="G20" s="16"/>
    </row>
    <row r="21" spans="1:7" ht="30" customHeight="1" x14ac:dyDescent="0.2">
      <c r="A21" s="16"/>
      <c r="B21" s="28"/>
      <c r="C21" s="4"/>
      <c r="D21" s="5"/>
      <c r="E21" s="5">
        <f>IFERROR(تفاصيل_الفاتورة[[#This Row],[سعر الوحدة]]*تفاصيل_الفاتورة[[#This Row],[الكمية]],"")</f>
        <v>0</v>
      </c>
      <c r="F21" s="16"/>
      <c r="G21" s="16"/>
    </row>
    <row r="22" spans="1:7" ht="30" customHeight="1" x14ac:dyDescent="0.2">
      <c r="A22" s="16"/>
      <c r="B22" s="28"/>
      <c r="C22" s="4"/>
      <c r="D22" s="5"/>
      <c r="E22" s="5">
        <f>IFERROR(تفاصيل_الفاتورة[[#This Row],[سعر الوحدة]]*تفاصيل_الفاتورة[[#This Row],[الكمية]],"")</f>
        <v>0</v>
      </c>
      <c r="F22" s="16"/>
      <c r="G22" s="16"/>
    </row>
    <row r="23" spans="1:7" ht="30" customHeight="1" x14ac:dyDescent="0.2">
      <c r="A23" s="16"/>
      <c r="B23" s="28"/>
      <c r="C23" s="4"/>
      <c r="D23" s="5"/>
      <c r="E23" s="5">
        <f>IFERROR(تفاصيل_الفاتورة[[#This Row],[سعر الوحدة]]*تفاصيل_الفاتورة[[#This Row],[الكمية]],"")</f>
        <v>0</v>
      </c>
      <c r="F23" s="16"/>
      <c r="G23" s="16"/>
    </row>
    <row r="24" spans="1:7" ht="30" customHeight="1" x14ac:dyDescent="0.2">
      <c r="A24" s="16"/>
      <c r="B24" s="45" t="s">
        <v>7</v>
      </c>
      <c r="C24" s="45"/>
      <c r="D24" s="45"/>
      <c r="E24" s="29"/>
      <c r="F24" s="16"/>
      <c r="G24" s="16"/>
    </row>
    <row r="25" spans="1:7" ht="30" customHeight="1" x14ac:dyDescent="0.2">
      <c r="A25" s="16"/>
      <c r="B25" s="46" t="s">
        <v>8</v>
      </c>
      <c r="C25" s="46"/>
      <c r="D25" s="46"/>
      <c r="E25" s="30">
        <f>SUM(تفاصيل_الفاتورة[إجمالي الأسطر])-E24</f>
        <v>79.650000000000006</v>
      </c>
      <c r="F25" s="16"/>
      <c r="G25" s="16"/>
    </row>
    <row r="26" spans="1:7" ht="30" customHeight="1" x14ac:dyDescent="0.2">
      <c r="A26" s="16"/>
      <c r="B26" s="38" t="s">
        <v>9</v>
      </c>
      <c r="C26" s="38"/>
      <c r="D26" s="38"/>
      <c r="E26" s="30"/>
      <c r="F26" s="16"/>
      <c r="G26" s="16"/>
    </row>
    <row r="27" spans="1:7" ht="36" customHeight="1" thickBot="1" x14ac:dyDescent="0.25">
      <c r="A27" s="16"/>
      <c r="B27" s="39" t="str">
        <f>REPT(CompanySetup_YourCurrencyAbbreviation,LEN(CompanySetup_YourCurrencyAbbreviation)&gt;0) &amp; " الإجمالي"</f>
        <v>ريال سعودي الإجمالي</v>
      </c>
      <c r="C27" s="39"/>
      <c r="D27" s="40"/>
      <c r="E27" s="36">
        <f>IFERROR(E25+E26, "")</f>
        <v>79.650000000000006</v>
      </c>
      <c r="F27" s="16"/>
      <c r="G27" s="16"/>
    </row>
    <row r="28" spans="1:7" ht="30" customHeight="1" thickTop="1" x14ac:dyDescent="0.2">
      <c r="A28" s="16"/>
      <c r="B28" s="31" t="s">
        <v>10</v>
      </c>
      <c r="C28" s="31"/>
      <c r="D28" s="31"/>
      <c r="E28" s="32" t="s">
        <v>26</v>
      </c>
      <c r="F28" s="16"/>
      <c r="G28" s="16"/>
    </row>
    <row r="29" spans="1:7" ht="30" customHeight="1" x14ac:dyDescent="0.2">
      <c r="A29" s="16"/>
      <c r="B29" s="16" t="s">
        <v>11</v>
      </c>
      <c r="C29" s="16" t="str">
        <f xml:space="preserve"> CompanySetup_BankBeneficiaryName</f>
        <v>Adventure Works</v>
      </c>
      <c r="D29" s="16"/>
      <c r="E29" s="6" t="str">
        <f>IFERROR(CompanySetup_YourName,"")</f>
        <v>جميل زاهر</v>
      </c>
      <c r="F29" s="16"/>
      <c r="G29" s="16"/>
    </row>
    <row r="30" spans="1:7" ht="30" customHeight="1" x14ac:dyDescent="0.2">
      <c r="A30" s="16"/>
      <c r="B30" s="16" t="s">
        <v>12</v>
      </c>
      <c r="C30" s="16" t="str">
        <f>CompanySetup_BankName</f>
        <v>Woodgrove Bank</v>
      </c>
      <c r="D30" s="16"/>
      <c r="E30" s="6" t="str">
        <f>IFERROR("الهاتف: " &amp; CompanySetup_YourPhone,"")</f>
        <v>الهاتف: 425-555-0150</v>
      </c>
      <c r="F30" s="16"/>
      <c r="G30" s="16"/>
    </row>
    <row r="31" spans="1:7" ht="30" customHeight="1" x14ac:dyDescent="0.2">
      <c r="A31" s="16"/>
      <c r="B31" s="16" t="s">
        <v>13</v>
      </c>
      <c r="C31" s="16" t="str">
        <f>CompanySetup_BankAddress</f>
        <v>234 الشارع الرئيسي، جدة، السعودية 09876</v>
      </c>
      <c r="D31" s="16"/>
      <c r="E31" s="6" t="str">
        <f>IFERROR("الفاكس: " &amp; CompanySetup_YourFax,"")</f>
        <v>الفاكس: 425-555-0151</v>
      </c>
      <c r="F31" s="16"/>
      <c r="G31" s="16"/>
    </row>
    <row r="32" spans="1:7" ht="30" customHeight="1" x14ac:dyDescent="0.2">
      <c r="A32" s="16"/>
      <c r="B32" s="16" t="s">
        <v>14</v>
      </c>
      <c r="C32" s="16">
        <f>CompanySetup_BankAccount</f>
        <v>1234567</v>
      </c>
      <c r="D32" s="16"/>
      <c r="E32" s="6" t="str">
        <f>IFERROR(CompanySetup_YourURL,"")</f>
        <v>Adventure-Works.com</v>
      </c>
      <c r="F32" s="16"/>
      <c r="G32" s="16"/>
    </row>
    <row r="33" spans="1:7" ht="30" customHeight="1" x14ac:dyDescent="0.2">
      <c r="A33" s="16"/>
      <c r="B33" s="16" t="s">
        <v>15</v>
      </c>
      <c r="C33" s="16">
        <f>CompanySetup_BankRouting</f>
        <v>9876543210</v>
      </c>
      <c r="D33" s="16"/>
      <c r="E33" s="6" t="str">
        <f>IFERROR(CompanySetup_YourEmail,"")</f>
        <v>Accounting@Adventure-Works.com</v>
      </c>
      <c r="F33" s="16"/>
      <c r="G33" s="16"/>
    </row>
    <row r="34" spans="1:7" ht="30" customHeight="1" x14ac:dyDescent="0.2">
      <c r="A34" s="16"/>
      <c r="B34" s="16" t="s">
        <v>16</v>
      </c>
      <c r="C34" s="16" t="str">
        <f>InvoiceNumberDisplay</f>
        <v>0005</v>
      </c>
      <c r="D34" s="16"/>
      <c r="E34" s="6" t="str">
        <f>IFERROR(IF(LEN(Client_PO),"أمر الشراء/العقد: " &amp; Client_PO,""),"")</f>
        <v/>
      </c>
      <c r="F34" s="16"/>
      <c r="G34" s="16"/>
    </row>
    <row r="35" spans="1:7" ht="30" customHeight="1" x14ac:dyDescent="0.2">
      <c r="A35" s="16"/>
      <c r="B35" s="33" t="str">
        <f>UPPER("يجب أن يتم الدفع عن طريق التحويل المصرفي أو بشيك مستحق الدفع إلى " &amp; CompanySetup_CheckPayee &amp; ".")</f>
        <v>يجب أن يتم الدفع عن طريق التحويل المصرفي أو بشيك مستحق الدفع إلى ADVENTURE WORKS.</v>
      </c>
      <c r="C35" s="33"/>
      <c r="D35" s="33"/>
      <c r="E35" s="33"/>
      <c r="F35" s="16"/>
      <c r="G35" s="16"/>
    </row>
  </sheetData>
  <mergeCells count="8">
    <mergeCell ref="B26:D26"/>
    <mergeCell ref="B27:D27"/>
    <mergeCell ref="D2:E3"/>
    <mergeCell ref="D4:E4"/>
    <mergeCell ref="D5:E5"/>
    <mergeCell ref="D6:E6"/>
    <mergeCell ref="B24:D24"/>
    <mergeCell ref="B25:D25"/>
  </mergeCells>
  <dataValidations xWindow="813" yWindow="396" count="30">
    <dataValidation allowBlank="1" showInputMessage="1" showErrorMessage="1" prompt="قم بإنشاء فاتورة الفواتير في ورقة العمل هذه. استخدم ورقة عمل إعداد الشركة لإدخال تفاصيل الشركة. حدد الخلية G2 للانتقال إلى ورقة عمل إعداد الشركة. أضف شعار الشركة في الخلية E1" sqref="A1"/>
    <dataValidation allowBlank="1" showInputMessage="1" showErrorMessage="1" prompt="عنوان ورقة العمل هذه موجود في هذه الخلية. يتم تحديث تفاصيل الدفع والمعلومات الأخرى تلقائياً من ورقة عمل إعداد الشركة. أدخل رقم الفاتورة في الخلية على اليمين" sqref="B1"/>
    <dataValidation allowBlank="1" showInputMessage="1" showErrorMessage="1" prompt="أدخل رقم الفاتورة في هذه الخلية. أضف شعار الشركة في الخلية E1" sqref="C1"/>
    <dataValidation allowBlank="1" showInputMessage="1" showErrorMessage="1" prompt="أضف شعار الشركة في هذه الخلية" sqref="E1"/>
    <dataValidation allowBlank="1" showInputMessage="1" showErrorMessage="1" prompt="أدخل &quot;تاريخ الفاتورة&quot; في هذه الخلية" sqref="B2:C2"/>
    <dataValidation allowBlank="1" showInputMessage="1" showErrorMessage="1" prompt="أدخل &quot;تاريخ استحقاق الدفع&quot; في الخلية الموجودة على اليسار" sqref="B3"/>
    <dataValidation allowBlank="1" showInputMessage="1" showErrorMessage="1" prompt="أدخل اسم العميل في هذه الخلية" sqref="B4"/>
    <dataValidation allowBlank="1" showInputMessage="1" showErrorMessage="1" prompt="أدخل اسم شركة العميل في هذه الخلية" sqref="B5"/>
    <dataValidation allowBlank="1" showInputMessage="1" showErrorMessage="1" prompt="أدخل عنوان شارع العميل في هذه الخلية" sqref="B6"/>
    <dataValidation allowBlank="1" showInputMessage="1" showErrorMessage="1" prompt="أدخل المدينة والمنطقة والرمز البريدي لشركة الفاتورة في هذه الخلية" sqref="D6:E6"/>
    <dataValidation allowBlank="1" showInputMessage="1" showErrorMessage="1" prompt="أدخل اسم شركة الفاتورة في هذه الخلية" sqref="D4:E4"/>
    <dataValidation allowBlank="1" showInputMessage="1" showErrorMessage="1" prompt="أدخل عنوان شارع شركة الفاتورة في هذه الخلية" sqref="D5:E5"/>
    <dataValidation allowBlank="1" showInputMessage="1" showErrorMessage="1" prompt="أدخل &quot;الكمية&quot; في هذا العمود أسفل هذا العنوان" sqref="B8"/>
    <dataValidation allowBlank="1" showInputMessage="1" showErrorMessage="1" prompt="أدخل &quot;التفاصيل&quot; في هذا العمود أسفل هذا العنوان" sqref="C8"/>
    <dataValidation allowBlank="1" showInputMessage="1" showErrorMessage="1" prompt="أدخل &quot;سعر الوحدة&quot; في هذا العمود أسفل هذا العنوان" sqref="D8"/>
    <dataValidation allowBlank="1" showInputMessage="1" showErrorMessage="1" prompt="يتم حساب &quot;إجمالي الأسطر&quot; تلقائياً في هذا العمود أسفل هذا العنوان" sqref="E8"/>
    <dataValidation allowBlank="1" showInputMessage="1" showErrorMessage="1" prompt="أدخل &quot;مبلغ الخصم&quot; في هذه الخلية" sqref="E24"/>
    <dataValidation allowBlank="1" showInputMessage="1" showErrorMessage="1" prompt="يتم حساب &quot;صافي الإجمالي&quot; تلقائياً في هذه الخلية" sqref="E25"/>
    <dataValidation allowBlank="1" showInputMessage="1" showErrorMessage="1" prompt="أدخل &quot;مبلغ الضريبة&quot; في هذه الخلية" sqref="E26"/>
    <dataValidation allowBlank="1" showInputMessage="1" showErrorMessage="1" prompt="يتم احتساب &quot;الإجمالي&quot; تلقائياً في هذه الخلية" sqref="E27"/>
    <dataValidation allowBlank="1" showInputMessage="1" showErrorMessage="1" prompt="يتم تحديث &quot;تفاصيل الدفع&quot; تلقائياً في الخلايا ضمن هذا العنوان باستخدام إدخالات من ورقة العمل &quot;إعداد الشركة&quot;" sqref="B28"/>
    <dataValidation allowBlank="1" showInputMessage="1" showErrorMessage="1" prompt="يتم تحديث &quot;المعلومات الأخرى&quot; تلقائياً في الخلايا ضمن هذا العنوان باستخدام إدخالات من ورقة العمل &quot;إعداد الشركة&quot;" sqref="E28"/>
    <dataValidation allowBlank="1" showInputMessage="1" showErrorMessage="1" prompt="أدخل &quot;تاريخ استحقاق الدفع&quot; في هذه الخلية" sqref="C3"/>
    <dataValidation allowBlank="1" showInputMessage="1" showErrorMessage="1" prompt="يتم تحديث &quot;إجمالي الفاتورة&quot; تلقائياً في هذه الخلية" sqref="D2:E3"/>
    <dataValidation allowBlank="1" showInputMessage="1" showErrorMessage="1" prompt="ارتباط التنقل إلى ورقة العمل &quot;إعداد الشركة&quot;" sqref="G2:G3"/>
    <dataValidation allowBlank="1" showInputMessage="1" showErrorMessage="1" prompt="أدخل المدينة والمنطقة والرمز البريدي للعميل في هذه الخلية" sqref="B7"/>
    <dataValidation allowBlank="1" showInputMessage="1" showErrorMessage="1" prompt="أدخل &quot;مبلغ الخصم&quot; في الخلية الموجودة على اليسار" sqref="B24:D24"/>
    <dataValidation allowBlank="1" showInputMessage="1" showErrorMessage="1" prompt="يتم حساب &quot;صافي الإجمالي&quot; تلقائياً في الخلية الموجودة على اليسار" sqref="B25:D25"/>
    <dataValidation allowBlank="1" showInputMessage="1" showErrorMessage="1" prompt="أدخل &quot;مبلغ الضريبة&quot; في الخلية الموجودة على اليسار" sqref="B26:D26"/>
    <dataValidation allowBlank="1" showInputMessage="1" showErrorMessage="1" prompt="يتم حساب &quot;الإجمالي&quot; تلقائياً في الخلية الموجودة على اليسار" sqref="B27:D27"/>
  </dataValidations>
  <hyperlinks>
    <hyperlink ref="G2:G3" location="'إعداد الشركة'!A1" tooltip="حدد للانتقال إلى ورقة العمل &quot;إعداد الشركة&quot;" display="Company Setup"/>
    <hyperlink ref="G1" r:id="rId1"/>
  </hyperlinks>
  <printOptions horizontalCentered="1"/>
  <pageMargins left="0.25" right="0.25" top="0.5" bottom="0.5" header="0.3" footer="0.3"/>
  <pageSetup paperSize="9" fitToHeight="0" orientation="portrait" verticalDpi="300" r:id="rId2"/>
  <headerFooter differentFirst="1">
    <oddFooter>Page &amp;P of &amp;N</oddFooter>
  </headerFooter>
  <ignoredErrors>
    <ignoredError sqref="E11:E23 E25 E27" emptyCellReference="1"/>
    <ignoredError sqref="C1" numberStoredAsText="1"/>
  </ignoredErrors>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pageSetUpPr autoPageBreaks="0" fitToPage="1"/>
  </sheetPr>
  <dimension ref="A1:E22"/>
  <sheetViews>
    <sheetView showGridLines="0" rightToLeft="1" tabSelected="1" zoomScaleNormal="100" workbookViewId="0">
      <selection activeCell="E1" sqref="E1"/>
    </sheetView>
  </sheetViews>
  <sheetFormatPr defaultColWidth="8.75" defaultRowHeight="30" customHeight="1" x14ac:dyDescent="0.2"/>
  <cols>
    <col min="1" max="1" width="2.75" style="20" customWidth="1"/>
    <col min="2" max="2" width="32.75" style="20" customWidth="1"/>
    <col min="3" max="3" width="36.875" style="20" customWidth="1"/>
    <col min="4" max="4" width="2.75" style="20" customWidth="1"/>
    <col min="5" max="5" width="22.75" style="20" customWidth="1"/>
    <col min="6" max="6" width="2.75" style="14" customWidth="1"/>
    <col min="7" max="16384" width="8.75" style="14"/>
  </cols>
  <sheetData>
    <row r="1" spans="1:5" ht="70.5" customHeight="1" thickTop="1" thickBot="1" x14ac:dyDescent="0.4">
      <c r="A1" s="12"/>
      <c r="B1" s="13" t="s">
        <v>28</v>
      </c>
      <c r="C1" s="13"/>
      <c r="D1" s="12"/>
      <c r="E1" s="51" t="s">
        <v>57</v>
      </c>
    </row>
    <row r="2" spans="1:5" ht="39.950000000000003" customHeight="1" thickTop="1" x14ac:dyDescent="0.2">
      <c r="A2" s="12"/>
      <c r="B2" s="15" t="s">
        <v>29</v>
      </c>
      <c r="C2" s="15" t="s">
        <v>47</v>
      </c>
      <c r="D2" s="12"/>
      <c r="E2" s="8" t="s">
        <v>57</v>
      </c>
    </row>
    <row r="3" spans="1:5" ht="30" customHeight="1" x14ac:dyDescent="0.2">
      <c r="A3" s="12"/>
      <c r="B3" s="11" t="s">
        <v>30</v>
      </c>
      <c r="C3" s="11" t="s">
        <v>48</v>
      </c>
      <c r="D3" s="12"/>
      <c r="E3" s="16"/>
    </row>
    <row r="4" spans="1:5" ht="30" customHeight="1" x14ac:dyDescent="0.2">
      <c r="A4" s="12"/>
      <c r="B4" s="11" t="s">
        <v>31</v>
      </c>
      <c r="C4" s="11" t="s">
        <v>21</v>
      </c>
      <c r="D4" s="12"/>
      <c r="E4" s="12"/>
    </row>
    <row r="5" spans="1:5" ht="30" customHeight="1" x14ac:dyDescent="0.2">
      <c r="A5" s="12"/>
      <c r="B5" s="11" t="s">
        <v>32</v>
      </c>
      <c r="C5" s="11" t="s">
        <v>22</v>
      </c>
      <c r="D5" s="12"/>
      <c r="E5" s="12"/>
    </row>
    <row r="6" spans="1:5" ht="30" customHeight="1" x14ac:dyDescent="0.2">
      <c r="A6" s="12"/>
      <c r="B6" s="11" t="s">
        <v>33</v>
      </c>
      <c r="C6" s="11" t="s">
        <v>23</v>
      </c>
      <c r="D6" s="12"/>
      <c r="E6" s="12"/>
    </row>
    <row r="7" spans="1:5" ht="30" customHeight="1" x14ac:dyDescent="0.2">
      <c r="A7" s="12"/>
      <c r="B7" s="11" t="s">
        <v>34</v>
      </c>
      <c r="C7" s="11"/>
      <c r="D7" s="12"/>
      <c r="E7" s="12"/>
    </row>
    <row r="8" spans="1:5" ht="30" customHeight="1" x14ac:dyDescent="0.2">
      <c r="A8" s="12"/>
      <c r="B8" s="11" t="s">
        <v>35</v>
      </c>
      <c r="C8" s="11"/>
      <c r="D8" s="12"/>
      <c r="E8" s="12"/>
    </row>
    <row r="9" spans="1:5" ht="30" customHeight="1" x14ac:dyDescent="0.2">
      <c r="A9" s="12"/>
      <c r="B9" s="11" t="s">
        <v>36</v>
      </c>
      <c r="C9" s="11"/>
      <c r="D9" s="12"/>
      <c r="E9" s="12"/>
    </row>
    <row r="10" spans="1:5" ht="30" customHeight="1" x14ac:dyDescent="0.2">
      <c r="A10" s="12"/>
      <c r="B10" s="11" t="s">
        <v>37</v>
      </c>
      <c r="C10" s="17" t="s">
        <v>49</v>
      </c>
      <c r="D10" s="12"/>
      <c r="E10" s="12"/>
    </row>
    <row r="11" spans="1:5" ht="30" customHeight="1" x14ac:dyDescent="0.2">
      <c r="A11" s="12"/>
      <c r="B11" s="11" t="s">
        <v>38</v>
      </c>
      <c r="C11" s="18" t="s">
        <v>50</v>
      </c>
      <c r="D11" s="12"/>
      <c r="E11" s="12"/>
    </row>
    <row r="12" spans="1:5" ht="30" customHeight="1" x14ac:dyDescent="0.2">
      <c r="A12" s="12"/>
      <c r="B12" s="11" t="s">
        <v>39</v>
      </c>
      <c r="C12" s="11" t="s">
        <v>51</v>
      </c>
      <c r="D12" s="12"/>
      <c r="E12" s="12"/>
    </row>
    <row r="13" spans="1:5" ht="30" customHeight="1" x14ac:dyDescent="0.2">
      <c r="A13" s="12"/>
      <c r="B13" s="11" t="s">
        <v>40</v>
      </c>
      <c r="C13" s="11" t="s">
        <v>52</v>
      </c>
      <c r="D13" s="12"/>
      <c r="E13" s="12"/>
    </row>
    <row r="14" spans="1:5" ht="30" customHeight="1" x14ac:dyDescent="0.2">
      <c r="A14" s="12"/>
      <c r="B14" s="11" t="s">
        <v>41</v>
      </c>
      <c r="C14" s="11" t="s">
        <v>53</v>
      </c>
      <c r="D14" s="12"/>
      <c r="E14" s="12"/>
    </row>
    <row r="15" spans="1:5" ht="30" customHeight="1" x14ac:dyDescent="0.2">
      <c r="A15" s="12"/>
      <c r="B15" s="11" t="s">
        <v>42</v>
      </c>
      <c r="C15" s="11" t="s">
        <v>54</v>
      </c>
      <c r="D15" s="12"/>
      <c r="E15" s="12"/>
    </row>
    <row r="16" spans="1:5" ht="30" customHeight="1" x14ac:dyDescent="0.2">
      <c r="A16" s="12"/>
      <c r="B16" s="11" t="s">
        <v>43</v>
      </c>
      <c r="C16" s="11" t="s">
        <v>55</v>
      </c>
      <c r="D16" s="12"/>
      <c r="E16" s="12"/>
    </row>
    <row r="17" spans="1:5" ht="30" customHeight="1" x14ac:dyDescent="0.2">
      <c r="A17" s="12"/>
      <c r="B17" s="11" t="s">
        <v>44</v>
      </c>
      <c r="C17" s="11" t="s">
        <v>56</v>
      </c>
      <c r="D17" s="12"/>
      <c r="E17" s="12"/>
    </row>
    <row r="18" spans="1:5" ht="30" customHeight="1" x14ac:dyDescent="0.2">
      <c r="A18" s="12"/>
      <c r="B18" s="11" t="s">
        <v>45</v>
      </c>
      <c r="C18" s="11">
        <v>1234567</v>
      </c>
      <c r="D18" s="12"/>
      <c r="E18" s="12"/>
    </row>
    <row r="19" spans="1:5" ht="30" customHeight="1" x14ac:dyDescent="0.2">
      <c r="A19" s="12"/>
      <c r="B19" s="11" t="s">
        <v>15</v>
      </c>
      <c r="C19" s="11">
        <v>9876543210</v>
      </c>
      <c r="D19" s="12"/>
      <c r="E19" s="12"/>
    </row>
    <row r="20" spans="1:5" ht="30" customHeight="1" x14ac:dyDescent="0.2">
      <c r="A20" s="12"/>
      <c r="B20" s="9" t="s">
        <v>46</v>
      </c>
      <c r="C20" s="11" t="s">
        <v>54</v>
      </c>
      <c r="D20" s="12"/>
      <c r="E20" s="12"/>
    </row>
    <row r="21" spans="1:5" ht="30" customHeight="1" thickBot="1" x14ac:dyDescent="0.25">
      <c r="A21" s="19"/>
      <c r="B21" s="10"/>
      <c r="C21" s="10"/>
      <c r="D21" s="19"/>
      <c r="E21" s="19"/>
    </row>
    <row r="22" spans="1:5" ht="30" customHeight="1" thickTop="1" x14ac:dyDescent="0.2">
      <c r="A22" s="19"/>
      <c r="B22" s="19"/>
      <c r="C22" s="19"/>
      <c r="D22" s="19"/>
      <c r="E22" s="19"/>
    </row>
  </sheetData>
  <sheetProtection selectLockedCells="1"/>
  <dataValidations count="5">
    <dataValidation allowBlank="1" showInputMessage="1" showErrorMessage="1" prompt="أدخل تفاصيل الشركة ومعلومات المستفيد في ورقة العمل هذه. حدد الخلية E2 للانتقال إلى ورقة عمل الفاتورة" sqref="A1"/>
    <dataValidation allowBlank="1" showInputMessage="1" showErrorMessage="1" prompt="عنوان ورقة العمل هذه في هذه الخلية" sqref="B1"/>
    <dataValidation allowBlank="1" showInputMessage="1" showErrorMessage="1" prompt="توجد تسميات تفاصيل الشركة التي تصدر الفواتير في هذا العمود تحت هذا العنوان. يمكن تعديل هذه التسميات. يتم إدخال قيم كل تسمية في العمود على اليمين" sqref="B2"/>
    <dataValidation allowBlank="1" showInputMessage="1" showErrorMessage="1" prompt="أدخل قيم الشركة في هذا العمود أسفل هذا العنوان" sqref="C2"/>
    <dataValidation allowBlank="1" showInputMessage="1" showErrorMessage="1" prompt="ارتباط التنقل إلى &quot;ورقة عمل الفاتورة&quot;" sqref="E2"/>
  </dataValidations>
  <hyperlinks>
    <hyperlink ref="E2" location="'فاتورة الدفع'!A1" tooltip="حدد للانتقال إلى ورقة عمل &quot;فاتورة الدفع&quot;" display="Billing Invoice"/>
    <hyperlink ref="E1" r:id="rId1"/>
  </hyperlinks>
  <printOptions horizontalCentered="1"/>
  <pageMargins left="0.7" right="0.7" top="0.75" bottom="0.75" header="0.3" footer="0.3"/>
  <pageSetup paperSize="9" fitToHeight="0" orientation="portrait" r:id="rId2"/>
  <headerFooter differentFirst="1">
    <oddFooter>Page &amp;P of &amp;N</oddFooter>
  </headerFooter>
  <drawing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AD5F50-5B0D-4717-BDEC-E699830A5065}">
  <ds:schemaRefs>
    <ds:schemaRef ds:uri="http://schemas.microsoft.com/sharepoint/v3/contenttype/forms"/>
  </ds:schemaRefs>
</ds:datastoreItem>
</file>

<file path=customXml/itemProps2.xml><?xml version="1.0" encoding="utf-8"?>
<ds:datastoreItem xmlns:ds="http://schemas.openxmlformats.org/officeDocument/2006/customXml" ds:itemID="{012CC3C0-6C71-4D6F-86D5-3475F6104C88}">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3.xml><?xml version="1.0" encoding="utf-8"?>
<ds:datastoreItem xmlns:ds="http://schemas.openxmlformats.org/officeDocument/2006/customXml" ds:itemID="{235564EF-A393-46E0-89C3-34E64EB658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TM03107633</Template>
  <Application>Microsoft Excel</Application>
  <DocSecurity>0</DocSecurity>
  <ScaleCrop>false</ScaleCrop>
  <HeadingPairs>
    <vt:vector size="4" baseType="variant">
      <vt:variant>
        <vt:lpstr>أوراق العمل</vt:lpstr>
      </vt:variant>
      <vt:variant>
        <vt:i4>2</vt:i4>
      </vt:variant>
      <vt:variant>
        <vt:lpstr>نطاقات تمت تسميتها</vt:lpstr>
      </vt:variant>
      <vt:variant>
        <vt:i4>9</vt:i4>
      </vt:variant>
    </vt:vector>
  </HeadingPairs>
  <TitlesOfParts>
    <vt:vector size="11" baseType="lpstr">
      <vt:lpstr>فاتورة الدفع</vt:lpstr>
      <vt:lpstr>إعداد الشركة</vt:lpstr>
      <vt:lpstr>ColumnTitle1</vt:lpstr>
      <vt:lpstr>ColumnTitleRegion1..B7.1</vt:lpstr>
      <vt:lpstr>ColumnTitleRegion2..D6.1</vt:lpstr>
      <vt:lpstr>InvoiceNumberDisplay</vt:lpstr>
      <vt:lpstr>InvoiceTotal</vt:lpstr>
      <vt:lpstr>'إعداد الشركة'!Print_Titles</vt:lpstr>
      <vt:lpstr>'فاتورة الدفع'!Print_Titles</vt:lpstr>
      <vt:lpstr>RowTitleRegion1..C3</vt:lpstr>
      <vt:lpstr>العنوان2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2022-02-14T04:45:17Z</dcterms:created>
  <dcterms:modified xsi:type="dcterms:W3CDTF">2023-04-01T08:08:45Z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